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465" windowWidth="25605" windowHeight="14475" tabRatio="500"/>
  </bookViews>
  <sheets>
    <sheet name="Budget" sheetId="1" r:id="rId1"/>
    <sheet name="Transaction History" sheetId="2" r:id="rId2"/>
    <sheet name="-Disclaimer-" sheetId="3" r:id="rId3"/>
  </sheets>
  <definedNames>
    <definedName name="_xlnm._FilterDatabase" localSheetId="1" hidden="1">'Transaction History'!$A$13:$G$15</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J266" i="1"/>
  <c r="J257"/>
  <c r="J249"/>
  <c r="J233"/>
  <c r="J215"/>
  <c r="J208"/>
  <c r="J196"/>
  <c r="J182"/>
  <c r="J165"/>
  <c r="J153"/>
  <c r="J140"/>
  <c r="J123"/>
  <c r="J108"/>
  <c r="J99"/>
  <c r="J79"/>
  <c r="J58"/>
  <c r="J45"/>
  <c r="J37"/>
  <c r="J21"/>
  <c r="I259"/>
  <c r="I260"/>
  <c r="I261"/>
  <c r="I262"/>
  <c r="I263"/>
  <c r="I264"/>
  <c r="K264" s="1"/>
  <c r="I251"/>
  <c r="K251" s="1"/>
  <c r="I252"/>
  <c r="I253"/>
  <c r="K253" s="1"/>
  <c r="I254"/>
  <c r="I255"/>
  <c r="I256"/>
  <c r="I236"/>
  <c r="I237"/>
  <c r="K237" s="1"/>
  <c r="I238"/>
  <c r="I239"/>
  <c r="I240"/>
  <c r="K240" s="1"/>
  <c r="I241"/>
  <c r="K241" s="1"/>
  <c r="I242"/>
  <c r="I243"/>
  <c r="I244"/>
  <c r="I217"/>
  <c r="I218"/>
  <c r="I219"/>
  <c r="I220"/>
  <c r="I221"/>
  <c r="I222"/>
  <c r="I223"/>
  <c r="I224"/>
  <c r="I225"/>
  <c r="K225" s="1"/>
  <c r="I210"/>
  <c r="I211"/>
  <c r="K211" s="1"/>
  <c r="I212"/>
  <c r="I213"/>
  <c r="I214"/>
  <c r="I198"/>
  <c r="I199"/>
  <c r="I200"/>
  <c r="I201"/>
  <c r="I202"/>
  <c r="I203"/>
  <c r="I204"/>
  <c r="K204" s="1"/>
  <c r="I205"/>
  <c r="I206"/>
  <c r="I207"/>
  <c r="I185"/>
  <c r="I186"/>
  <c r="I187"/>
  <c r="I188"/>
  <c r="I189"/>
  <c r="I190"/>
  <c r="I191"/>
  <c r="I192"/>
  <c r="I193"/>
  <c r="K193" s="1"/>
  <c r="I194"/>
  <c r="I195"/>
  <c r="I168"/>
  <c r="I169"/>
  <c r="K169" s="1"/>
  <c r="I170"/>
  <c r="K170" s="1"/>
  <c r="I171"/>
  <c r="I172"/>
  <c r="I173"/>
  <c r="I174"/>
  <c r="I175"/>
  <c r="I176"/>
  <c r="I156"/>
  <c r="I157"/>
  <c r="I158"/>
  <c r="K158" s="1"/>
  <c r="I159"/>
  <c r="I160"/>
  <c r="I143"/>
  <c r="K143" s="1"/>
  <c r="I144"/>
  <c r="I145"/>
  <c r="I146"/>
  <c r="I147"/>
  <c r="I148"/>
  <c r="I149"/>
  <c r="I150"/>
  <c r="K150" s="1"/>
  <c r="I151"/>
  <c r="I152"/>
  <c r="K152" s="1"/>
  <c r="I125"/>
  <c r="I126"/>
  <c r="I127"/>
  <c r="I128"/>
  <c r="I129"/>
  <c r="I130"/>
  <c r="I131"/>
  <c r="I132"/>
  <c r="I133"/>
  <c r="K133" s="1"/>
  <c r="I134"/>
  <c r="I135"/>
  <c r="I136"/>
  <c r="I137"/>
  <c r="I138"/>
  <c r="I139"/>
  <c r="I111"/>
  <c r="I112"/>
  <c r="I113"/>
  <c r="I114"/>
  <c r="I115"/>
  <c r="I116"/>
  <c r="K116" s="1"/>
  <c r="I117"/>
  <c r="K117" s="1"/>
  <c r="I118"/>
  <c r="I119"/>
  <c r="I120"/>
  <c r="I121"/>
  <c r="I122"/>
  <c r="I101"/>
  <c r="I102"/>
  <c r="I103"/>
  <c r="I104"/>
  <c r="I105"/>
  <c r="I106"/>
  <c r="K106" s="1"/>
  <c r="I107"/>
  <c r="K107" s="1"/>
  <c r="I81"/>
  <c r="I82"/>
  <c r="I83"/>
  <c r="K83" s="1"/>
  <c r="I84"/>
  <c r="I85"/>
  <c r="I86"/>
  <c r="I87"/>
  <c r="K87" s="1"/>
  <c r="I88"/>
  <c r="I89"/>
  <c r="I90"/>
  <c r="I91"/>
  <c r="K91" s="1"/>
  <c r="I92"/>
  <c r="K92" s="1"/>
  <c r="I93"/>
  <c r="K93" s="1"/>
  <c r="I94"/>
  <c r="I95"/>
  <c r="I96"/>
  <c r="K96" s="1"/>
  <c r="I97"/>
  <c r="K97" s="1"/>
  <c r="I98"/>
  <c r="I60"/>
  <c r="I61"/>
  <c r="I62"/>
  <c r="K62" s="1"/>
  <c r="I63"/>
  <c r="I64"/>
  <c r="I65"/>
  <c r="I66"/>
  <c r="K66" s="1"/>
  <c r="I67"/>
  <c r="K67" s="1"/>
  <c r="I68"/>
  <c r="K68" s="1"/>
  <c r="I69"/>
  <c r="K69" s="1"/>
  <c r="I70"/>
  <c r="I71"/>
  <c r="I72"/>
  <c r="I73"/>
  <c r="K73" s="1"/>
  <c r="I74"/>
  <c r="K74" s="1"/>
  <c r="I75"/>
  <c r="I76"/>
  <c r="K76" s="1"/>
  <c r="I77"/>
  <c r="I78"/>
  <c r="I50"/>
  <c r="K50" s="1"/>
  <c r="I51"/>
  <c r="I52"/>
  <c r="I53"/>
  <c r="I54"/>
  <c r="I55"/>
  <c r="I56"/>
  <c r="I57"/>
  <c r="K57" s="1"/>
  <c r="I41"/>
  <c r="K41" s="1"/>
  <c r="I42"/>
  <c r="I43"/>
  <c r="K43" s="1"/>
  <c r="I23"/>
  <c r="I24"/>
  <c r="K24" s="1"/>
  <c r="I25"/>
  <c r="I26"/>
  <c r="I27"/>
  <c r="I28"/>
  <c r="K28" s="1"/>
  <c r="I29"/>
  <c r="K29" s="1"/>
  <c r="I30"/>
  <c r="K30" s="1"/>
  <c r="I31"/>
  <c r="K31" s="1"/>
  <c r="I32"/>
  <c r="K32" s="1"/>
  <c r="I33"/>
  <c r="K33" s="1"/>
  <c r="I34"/>
  <c r="I35"/>
  <c r="I36"/>
  <c r="K36" s="1"/>
  <c r="I11"/>
  <c r="K11" s="1"/>
  <c r="I12"/>
  <c r="I13"/>
  <c r="I14"/>
  <c r="K14" s="1"/>
  <c r="I15"/>
  <c r="G14" i="2"/>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B7"/>
  <c r="B8"/>
  <c r="B9"/>
  <c r="I265" i="1"/>
  <c r="K265" s="1"/>
  <c r="K263"/>
  <c r="K262"/>
  <c r="K261"/>
  <c r="K260"/>
  <c r="K259"/>
  <c r="K256"/>
  <c r="K255"/>
  <c r="K254"/>
  <c r="K252"/>
  <c r="I248"/>
  <c r="K248"/>
  <c r="I247"/>
  <c r="K247" s="1"/>
  <c r="I246"/>
  <c r="K246" s="1"/>
  <c r="I245"/>
  <c r="K245" s="1"/>
  <c r="K244"/>
  <c r="K243"/>
  <c r="K242"/>
  <c r="K239"/>
  <c r="K238"/>
  <c r="K236"/>
  <c r="I230"/>
  <c r="K230" s="1"/>
  <c r="I229"/>
  <c r="K229"/>
  <c r="I228"/>
  <c r="K228" s="1"/>
  <c r="I227"/>
  <c r="K227" s="1"/>
  <c r="I226"/>
  <c r="K226" s="1"/>
  <c r="K224"/>
  <c r="K223"/>
  <c r="K222"/>
  <c r="K221"/>
  <c r="K220"/>
  <c r="K219"/>
  <c r="K218"/>
  <c r="K217"/>
  <c r="K214"/>
  <c r="K213"/>
  <c r="K212"/>
  <c r="I177"/>
  <c r="K177" s="1"/>
  <c r="I178"/>
  <c r="K178" s="1"/>
  <c r="I179"/>
  <c r="K179" s="1"/>
  <c r="I180"/>
  <c r="K180" s="1"/>
  <c r="I181"/>
  <c r="K181" s="1"/>
  <c r="I16"/>
  <c r="K16" s="1"/>
  <c r="I17"/>
  <c r="K17" s="1"/>
  <c r="I18"/>
  <c r="K18" s="1"/>
  <c r="I19"/>
  <c r="K19" s="1"/>
  <c r="I20"/>
  <c r="K20" s="1"/>
  <c r="K34"/>
  <c r="K35"/>
  <c r="K55"/>
  <c r="K56"/>
  <c r="K65"/>
  <c r="K70"/>
  <c r="K71"/>
  <c r="K72"/>
  <c r="K75"/>
  <c r="K77"/>
  <c r="K78"/>
  <c r="K86"/>
  <c r="K88"/>
  <c r="K89"/>
  <c r="K90"/>
  <c r="K94"/>
  <c r="K95"/>
  <c r="K98"/>
  <c r="K118"/>
  <c r="K119"/>
  <c r="K120"/>
  <c r="K121"/>
  <c r="K122"/>
  <c r="K130"/>
  <c r="K131"/>
  <c r="K132"/>
  <c r="K134"/>
  <c r="K135"/>
  <c r="K136"/>
  <c r="K137"/>
  <c r="K138"/>
  <c r="K139"/>
  <c r="K148"/>
  <c r="K149"/>
  <c r="K151"/>
  <c r="K161"/>
  <c r="K162"/>
  <c r="K163"/>
  <c r="K164"/>
  <c r="K173"/>
  <c r="K174"/>
  <c r="K175"/>
  <c r="K176"/>
  <c r="K202"/>
  <c r="K203"/>
  <c r="K205"/>
  <c r="K206"/>
  <c r="K207"/>
  <c r="K190"/>
  <c r="K191"/>
  <c r="K192"/>
  <c r="K194"/>
  <c r="K195"/>
  <c r="K201"/>
  <c r="K200"/>
  <c r="K199"/>
  <c r="K198"/>
  <c r="K189"/>
  <c r="K188"/>
  <c r="K187"/>
  <c r="K186"/>
  <c r="K185"/>
  <c r="K172"/>
  <c r="K171"/>
  <c r="K168"/>
  <c r="K160"/>
  <c r="K159"/>
  <c r="K157"/>
  <c r="K156"/>
  <c r="K147"/>
  <c r="K146"/>
  <c r="K145"/>
  <c r="K144"/>
  <c r="K129"/>
  <c r="K128"/>
  <c r="K127"/>
  <c r="K126"/>
  <c r="K125"/>
  <c r="K115"/>
  <c r="K114"/>
  <c r="K113"/>
  <c r="K112"/>
  <c r="K111"/>
  <c r="K105"/>
  <c r="K104"/>
  <c r="K103"/>
  <c r="K102"/>
  <c r="K101"/>
  <c r="K85"/>
  <c r="K84"/>
  <c r="K82"/>
  <c r="K81"/>
  <c r="K63"/>
  <c r="K61"/>
  <c r="K60"/>
  <c r="K54"/>
  <c r="K53"/>
  <c r="K52"/>
  <c r="K51"/>
  <c r="I44"/>
  <c r="K44" s="1"/>
  <c r="K42"/>
  <c r="I40"/>
  <c r="K40" s="1"/>
  <c r="K27"/>
  <c r="K26"/>
  <c r="K25"/>
  <c r="K23"/>
  <c r="K15"/>
  <c r="K13"/>
  <c r="K12"/>
  <c r="I79" l="1"/>
  <c r="J267"/>
  <c r="J4" s="1"/>
  <c r="I215"/>
  <c r="I99"/>
  <c r="K64"/>
  <c r="I37"/>
  <c r="I153"/>
  <c r="I165"/>
  <c r="I140"/>
  <c r="I196"/>
  <c r="I208"/>
  <c r="I21"/>
  <c r="I123"/>
  <c r="I233"/>
  <c r="I249"/>
  <c r="I58"/>
  <c r="K210"/>
  <c r="I266"/>
  <c r="I108"/>
  <c r="I45"/>
  <c r="I182"/>
  <c r="I257"/>
  <c r="I267" l="1"/>
  <c r="I4" s="1"/>
  <c r="K4" s="1"/>
</calcChain>
</file>

<file path=xl/sharedStrings.xml><?xml version="1.0" encoding="utf-8"?>
<sst xmlns="http://schemas.openxmlformats.org/spreadsheetml/2006/main" count="271" uniqueCount="248">
  <si>
    <t xml:space="preserve">CONSTRUCTION BUDGET </t>
  </si>
  <si>
    <t>BUDGET</t>
  </si>
  <si>
    <t>ACTUAL</t>
  </si>
  <si>
    <t>UNDER/OVER</t>
  </si>
  <si>
    <t>LABOR</t>
  </si>
  <si>
    <t>MATERIALS</t>
  </si>
  <si>
    <t>FIXED COST</t>
  </si>
  <si>
    <t>TASK</t>
  </si>
  <si>
    <t>HRS</t>
  </si>
  <si>
    <t>RATE</t>
  </si>
  <si>
    <t>UNITS</t>
  </si>
  <si>
    <t>$/UNIT</t>
  </si>
  <si>
    <t>CATEGORY</t>
  </si>
  <si>
    <t>TOTAL</t>
  </si>
  <si>
    <t>GENERAL REQUIREMENTS</t>
  </si>
  <si>
    <t>Plans &amp; Specifications</t>
  </si>
  <si>
    <t>Plan Review</t>
  </si>
  <si>
    <t>Permits: Zoning, Building, Environemental, Other</t>
  </si>
  <si>
    <t>Survey</t>
  </si>
  <si>
    <t>Impact Fee</t>
  </si>
  <si>
    <t>Adminstrative Costs</t>
  </si>
  <si>
    <t>Financing Costs</t>
  </si>
  <si>
    <t>Legal Fees</t>
  </si>
  <si>
    <t>Engineering Fees</t>
  </si>
  <si>
    <t>Other</t>
  </si>
  <si>
    <t>VENDOR SUBCONTRACTOR/CONTRACTOR</t>
  </si>
  <si>
    <t>SITE PREP</t>
  </si>
  <si>
    <t>Demolition (Remodel)</t>
  </si>
  <si>
    <t>Jacking &amp; Shoring (Remodel)</t>
  </si>
  <si>
    <t>Dust control, Surface Protection</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</si>
  <si>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</si>
  <si>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</si>
  <si>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</si>
  <si>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</si>
  <si>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</si>
  <si>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</si>
  <si>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</si>
  <si>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</si>
  <si>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</si>
  <si>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</si>
  <si>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</si>
  <si>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</si>
  <si>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</si>
  <si>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</si>
  <si>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</si>
  <si>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Dewatering (High Water Table)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</si>
  <si>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</si>
  <si>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</si>
  <si>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</si>
  <si>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</si>
  <si>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</si>
  <si>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</si>
  <si>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</si>
  <si>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</si>
  <si>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</si>
  <si>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</si>
  <si>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</si>
  <si>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</si>
  <si>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</si>
  <si>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</si>
  <si>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</si>
  <si>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</si>
  <si>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</si>
  <si>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</si>
  <si>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</si>
  <si>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</si>
  <si>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</si>
  <si>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</si>
  <si>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</si>
  <si>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</si>
  <si>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</si>
  <si>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</si>
  <si>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</si>
  <si>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</si>
  <si>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</si>
  <si>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</si>
  <si>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</si>
  <si>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</si>
  <si>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</si>
  <si>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</si>
  <si>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</si>
  <si>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</si>
  <si>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</si>
  <si>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</si>
  <si>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</si>
  <si>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</si>
  <si>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</si>
  <si>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</si>
  <si>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</si>
  <si>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</si>
  <si>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</si>
  <si>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</si>
  <si>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</si>
  <si>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</si>
  <si>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</si>
  <si>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</si>
  <si>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</si>
  <si>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</si>
  <si>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</si>
  <si>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</si>
  <si>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</si>
  <si>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</si>
  <si>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</si>
  <si>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</si>
  <si>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</si>
  <si>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</si>
  <si>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</si>
  <si>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</si>
  <si>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</si>
  <si>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</si>
  <si>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</si>
  <si>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</si>
  <si>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</si>
  <si>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</si>
  <si>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</si>
  <si>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</si>
  <si>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</si>
  <si>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</si>
  <si>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</si>
  <si>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</si>
  <si>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</si>
  <si>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</si>
  <si>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</si>
  <si>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</si>
  <si>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</si>
  <si>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</si>
  <si>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</si>
  <si>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</si>
  <si>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</si>
  <si>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</si>
  <si>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</si>
  <si>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</si>
  <si>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</si>
  <si>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</si>
  <si>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</si>
  <si>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</si>
  <si>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</si>
  <si>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</si>
  <si>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</si>
  <si>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</si>
  <si>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</si>
  <si>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</si>
  <si>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</si>
  <si>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</si>
  <si>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</si>
  <si>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</si>
  <si>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</si>
  <si>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</si>
  <si>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</si>
  <si>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</si>
  <si>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</si>
  <si>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</si>
  <si>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</si>
  <si>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</si>
  <si>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</si>
  <si>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</si>
  <si>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</si>
  <si>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</si>
  <si>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</si>
  <si>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</si>
  <si>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</si>
  <si>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</si>
  <si>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</si>
  <si>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</si>
  <si>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</si>
  <si>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</si>
  <si>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</si>
  <si>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</si>
  <si>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</si>
  <si>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</si>
  <si>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</si>
  <si>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</si>
  <si>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</si>
  <si>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</si>
  <si>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</si>
  <si>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</si>
  <si>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</si>
  <si>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</si>
  <si>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</si>
  <si>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</si>
  <si>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</si>
  <si>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</si>
  <si>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</si>
  <si>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</si>
  <si>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</si>
  <si>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</si>
  <si>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</si>
  <si>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</si>
  <si>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</si>
  <si>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</si>
  <si>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</si>
  <si>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</si>
  <si>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</si>
  <si>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</si>
  <si>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</si>
  <si>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</si>
  <si>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</si>
  <si>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</si>
  <si>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</si>
  <si>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</si>
  <si>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</si>
  <si>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</si>
  <si>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</si>
  <si>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</si>
  <si>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</si>
  <si>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</si>
  <si>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</si>
  <si>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</si>
  <si>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</si>
  <si>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</si>
  <si>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</si>
  <si>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</si>
  <si>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</si>
  <si>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</si>
  <si>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</si>
  <si>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</si>
  <si>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</si>
  <si>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</si>
  <si>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</si>
  <si>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</si>
  <si>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</si>
  <si>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</si>
  <si>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</si>
  <si>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</si>
  <si>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</si>
  <si>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</si>
  <si>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</si>
  <si>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</si>
  <si>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</si>
  <si>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STATUS</t>
  </si>
  <si>
    <t>Cash Amount</t>
  </si>
  <si>
    <t>Financed Amount</t>
  </si>
  <si>
    <t>Total Alloted Funds</t>
  </si>
  <si>
    <t>Funds Used to Date</t>
  </si>
  <si>
    <t>Funds Remaining</t>
  </si>
  <si>
    <t>ITEM</t>
  </si>
  <si>
    <t>DATE</t>
  </si>
  <si>
    <t>MEMO</t>
  </si>
  <si>
    <t>COST</t>
  </si>
  <si>
    <t>BALANCE</t>
  </si>
  <si>
    <t>New cabinets</t>
  </si>
  <si>
    <t>Materials</t>
  </si>
  <si>
    <t>bi-weekly deposit</t>
  </si>
  <si>
    <t>cabinet coating</t>
  </si>
  <si>
    <t>cabinet hardware</t>
  </si>
  <si>
    <t>Old cabinet removal</t>
  </si>
  <si>
    <t>Labor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</si>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</sst>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2">
    <numFmt numFmtId="164" formatCode="&quot;$&quot;#,##0.00_);[Red]\(&quot;$&quot;#,##0.00\)"/>
    <numFmt numFmtId="165" formatCode="_(&quot;$&quot;* #,##0.00_);_(&quot;$&quot;* \(#,##0.00\);_(&quot;$&quot;* &quot;-&quot;??_);_(@_)"/>
  </numFmts>
  <fonts count="16">
    <font>
      <sz val="12"/>
      <color theme="1"/>
      <name val="Calibri"/>
      <family val="2"/>
      <scheme val="minor"/>
    </font>
    <font>
      <sz val="11"/>
      <color theme="1"/>
      <name val="Calibri"/>
      <family val="2"/>
      <scheme val="minor"/>
    </font>
    <font>
      <sz val="12"/>
      <color theme="1"/>
      <name val="Calibri"/>
      <family val="2"/>
      <scheme val="minor"/>
    </font>
    <font>
      <sz val="14"/>
      <color theme="0"/>
      <name val="Calibri"/>
      <family val="2"/>
      <scheme val="minor"/>
    </font>
    <font>
      <u/>
      <sz val="12"/>
      <color theme="10"/>
      <name val="Calibri"/>
      <family val="2"/>
      <scheme val="minor"/>
    </font>
    <font>
      <u/>
      <sz val="12"/>
      <color theme="11"/>
      <name val="Calibri"/>
      <family val="2"/>
      <scheme val="minor"/>
    </font>
    <font>
      <b/>
      <sz val="16"/>
      <color theme="9" tint="-0.249977111117893"/>
      <name val="Calibri"/>
      <family val="2"/>
      <scheme val="minor"/>
    </font>
    <font>
      <b/>
      <sz val="12"/>
      <color theme="9" tint="-0.249977111117893"/>
      <name val="Calibri"/>
      <family val="2"/>
      <scheme val="minor"/>
    </font>
    <font>
      <i/>
      <sz val="12"/>
      <color theme="1"/>
      <name val="Calibri"/>
      <family val="2"/>
      <scheme val="minor"/>
    </font>
    <font>
      <sz val="12"/>
      <color theme="1"/>
      <name val="Arial"/>
      <family val="2"/>
    </font>
    <font>
      <sz val="12"/>
      <color theme="1"/>
      <name val="Cambria"/>
      <family val="1"/>
      <scheme val="major"/>
    </font>
    <font>
      <b/>
      <sz val="22"/>
      <color theme="1" tint="0.499984740745262"/>
      <name val="Cambria"/>
      <family val="1"/>
      <scheme val="major"/>
    </font>
    <font>
      <sz val="14"/>
      <color theme="0"/>
      <name val="Cambria"/>
      <family val="1"/>
      <scheme val="major"/>
    </font>
    <font>
      <b/>
      <sz val="12"/>
      <color theme="1"/>
      <name val="Cambria"/>
      <family val="1"/>
      <scheme val="major"/>
    </font>
    <font>
      <u/>
      <sz val="18"/>
      <color theme="10"/>
      <name val="Cambria"/>
      <family val="1"/>
      <scheme val="major"/>
    </font>
    <font>
      <b/>
      <sz val="14"/>
      <color theme="0"/>
      <name val="Cambria"/>
      <family val="1"/>
      <scheme val="major"/>
    </font>
  </fonts>
  <fills count="13">
    <fill>
      <patternFill patternType="none"/>
    </fill>
    <fill>
      <patternFill patternType="gray125"/>
    </fill>
    <fill>
      <patternFill patternType="solid">
        <fgColor theme="0"/>
        <bgColor indexed="64"/>
      </patternFill>
    </fill>
    <fill>
      <patternFill patternType="solid">
        <fgColor rgb="FFB8A444"/>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rgb="FF000000"/>
      </patternFill>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24">
    <xf numFmtId="0" fontId="0" fillId="0" borderId="0"/>
    <xf numFmtId="165"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58">
    <xf numFmtId="0" fontId="0" fillId="0" borderId="0" xfId="0"/>
    <xf numFmtId="0" fontId="0" fillId="2" borderId="0" xfId="0" applyFill="1"/>
    <xf numFmtId="0" fontId="3" fillId="3" borderId="0" xfId="0" applyFont="1" applyFill="1" applyAlignment="1">
      <alignment horizontal="left" vertical="top"/>
    </xf>
    <xf numFmtId="165" fontId="0" fillId="2" borderId="0" xfId="1" applyFont="1" applyFill="1"/>
    <xf numFmtId="0" fontId="4" fillId="2" borderId="0" xfId="2" applyFill="1" applyAlignment="1">
      <alignment horizontal="right"/>
    </xf>
    <xf numFmtId="0" fontId="6" fillId="2" borderId="9" xfId="0" applyFont="1" applyFill="1" applyBorder="1"/>
    <xf numFmtId="0" fontId="0" fillId="2" borderId="9" xfId="0" applyFill="1" applyBorder="1"/>
    <xf numFmtId="165" fontId="3" fillId="3" borderId="0" xfId="1" applyFont="1" applyFill="1" applyAlignment="1">
      <alignment horizontal="left" vertical="top"/>
    </xf>
    <xf numFmtId="0" fontId="0" fillId="0" borderId="5" xfId="0" applyBorder="1"/>
    <xf numFmtId="14" fontId="0" fillId="0" borderId="5" xfId="0" applyNumberFormat="1" applyBorder="1"/>
    <xf numFmtId="0" fontId="8" fillId="0" borderId="5" xfId="0" applyFont="1" applyBorder="1"/>
    <xf numFmtId="164" fontId="0" fillId="0" borderId="5" xfId="0" applyNumberFormat="1" applyBorder="1"/>
    <xf numFmtId="165" fontId="0" fillId="0" borderId="5" xfId="1" applyFont="1" applyBorder="1"/>
    <xf numFmtId="165" fontId="0" fillId="4" borderId="5" xfId="1" applyFont="1" applyFill="1" applyBorder="1"/>
    <xf numFmtId="0" fontId="8" fillId="2" borderId="0" xfId="0" applyFont="1" applyFill="1"/>
    <xf numFmtId="165" fontId="0" fillId="0" borderId="0" xfId="1" applyFont="1"/>
    <xf numFmtId="0" fontId="9" fillId="0" borderId="10" xfId="23" applyFont="1" applyBorder="1" applyAlignment="1">
      <alignment horizontal="left" vertical="center" wrapText="1" indent="2"/>
    </xf>
    <xf numFmtId="0" fontId="1" fillId="0" borderId="0" xfId="23"/>
    <xf numFmtId="165" fontId="7" fillId="2" borderId="7" xfId="0" applyNumberFormat="1" applyFont="1" applyFill="1" applyBorder="1" applyAlignment="1">
      <alignment horizontal="center"/>
    </xf>
    <xf numFmtId="0" fontId="7" fillId="2" borderId="7" xfId="0" applyFont="1" applyFill="1" applyBorder="1" applyAlignment="1">
      <alignment horizontal="center"/>
    </xf>
    <xf numFmtId="0" fontId="0" fillId="0" borderId="0" xfId="0"/>
    <xf numFmtId="165" fontId="0" fillId="2" borderId="7" xfId="1" applyFont="1" applyFill="1" applyBorder="1" applyAlignment="1">
      <alignment horizontal="right"/>
    </xf>
    <xf numFmtId="0" fontId="10" fillId="0" borderId="0" xfId="0" applyFont="1"/>
    <xf numFmtId="0" fontId="11" fillId="2" borderId="0" xfId="0" applyFont="1" applyFill="1" applyAlignment="1">
      <alignment vertical="center"/>
    </xf>
    <xf numFmtId="0" fontId="10" fillId="2" borderId="0" xfId="0" applyFont="1" applyFill="1"/>
    <xf numFmtId="0" fontId="12" fillId="3" borderId="0" xfId="0" applyFont="1" applyFill="1" applyAlignment="1">
      <alignment horizontal="left" vertical="top"/>
    </xf>
    <xf numFmtId="165" fontId="10" fillId="4" borderId="1" xfId="1" applyFont="1" applyFill="1" applyBorder="1"/>
    <xf numFmtId="165" fontId="10" fillId="4" borderId="2" xfId="1" applyFont="1" applyFill="1" applyBorder="1"/>
    <xf numFmtId="165" fontId="10" fillId="4" borderId="3" xfId="1" applyFont="1" applyFill="1" applyBorder="1"/>
    <xf numFmtId="0" fontId="13" fillId="2" borderId="0" xfId="0" applyFont="1" applyFill="1"/>
    <xf numFmtId="165" fontId="13" fillId="2" borderId="0" xfId="0" applyNumberFormat="1" applyFont="1" applyFill="1"/>
    <xf numFmtId="0" fontId="10" fillId="9" borderId="6" xfId="0" applyFont="1" applyFill="1" applyBorder="1" applyAlignment="1">
      <alignment horizontal="center"/>
    </xf>
    <xf numFmtId="0" fontId="10" fillId="9" borderId="7" xfId="0" applyFont="1" applyFill="1" applyBorder="1" applyAlignment="1">
      <alignment horizontal="center"/>
    </xf>
    <xf numFmtId="0" fontId="10" fillId="9" borderId="8" xfId="0" applyFont="1" applyFill="1" applyBorder="1"/>
    <xf numFmtId="0" fontId="12" fillId="5" borderId="0" xfId="0" applyFont="1" applyFill="1" applyAlignment="1">
      <alignment horizontal="left" vertical="top"/>
    </xf>
    <xf numFmtId="0" fontId="12" fillId="5" borderId="0" xfId="0" applyFont="1" applyFill="1" applyAlignment="1">
      <alignment horizontal="left" vertical="top" wrapText="1"/>
    </xf>
    <xf numFmtId="0" fontId="12" fillId="0" borderId="0" xfId="0" applyFont="1" applyFill="1" applyAlignment="1">
      <alignment horizontal="left" vertical="top"/>
    </xf>
    <xf numFmtId="0" fontId="13" fillId="6" borderId="0" xfId="0" applyFont="1" applyFill="1"/>
    <xf numFmtId="0" fontId="10" fillId="6" borderId="0" xfId="0" applyFont="1" applyFill="1"/>
    <xf numFmtId="0" fontId="13" fillId="7" borderId="0" xfId="0" applyFont="1" applyFill="1" applyAlignment="1">
      <alignment horizontal="center" vertical="center" textRotation="255"/>
    </xf>
    <xf numFmtId="0" fontId="10" fillId="8" borderId="4" xfId="1" applyNumberFormat="1" applyFont="1" applyFill="1" applyBorder="1"/>
    <xf numFmtId="165" fontId="10" fillId="8" borderId="4" xfId="1" applyNumberFormat="1" applyFont="1" applyFill="1" applyBorder="1"/>
    <xf numFmtId="165" fontId="10" fillId="2" borderId="4" xfId="1" applyNumberFormat="1" applyFont="1" applyFill="1" applyBorder="1"/>
    <xf numFmtId="165" fontId="10" fillId="2" borderId="4" xfId="1" applyFont="1" applyFill="1" applyBorder="1"/>
    <xf numFmtId="165" fontId="10" fillId="6" borderId="0" xfId="0" applyNumberFormat="1" applyFont="1" applyFill="1"/>
    <xf numFmtId="0" fontId="10" fillId="6" borderId="0" xfId="0" applyFont="1" applyFill="1" applyAlignment="1">
      <alignment wrapText="1"/>
    </xf>
    <xf numFmtId="165" fontId="10" fillId="9" borderId="0" xfId="1" applyNumberFormat="1" applyFont="1" applyFill="1" applyBorder="1"/>
    <xf numFmtId="165" fontId="10" fillId="6" borderId="0" xfId="1" applyNumberFormat="1" applyFont="1" applyFill="1" applyBorder="1"/>
    <xf numFmtId="165" fontId="10" fillId="6" borderId="0" xfId="1" applyFont="1" applyFill="1" applyBorder="1"/>
    <xf numFmtId="0" fontId="13" fillId="7" borderId="0" xfId="0" applyFont="1" applyFill="1" applyAlignment="1">
      <alignment horizontal="center" vertical="center" textRotation="255"/>
    </xf>
    <xf numFmtId="165" fontId="10" fillId="10" borderId="0" xfId="0" applyNumberFormat="1" applyFont="1" applyFill="1"/>
    <xf numFmtId="0" fontId="14" fillId="12" borderId="0" xfId="2" applyFont="1" applyFill="1" applyAlignment="1">
      <alignment horizontal="center" vertical="center"/>
    </xf>
    <xf numFmtId="0" fontId="10" fillId="8" borderId="0" xfId="1" applyNumberFormat="1" applyFont="1" applyFill="1" applyBorder="1"/>
    <xf numFmtId="165" fontId="10" fillId="8" borderId="0" xfId="1" applyNumberFormat="1" applyFont="1" applyFill="1" applyBorder="1"/>
    <xf numFmtId="165" fontId="10" fillId="2" borderId="0" xfId="1" applyNumberFormat="1" applyFont="1" applyFill="1" applyBorder="1"/>
    <xf numFmtId="165" fontId="10" fillId="2" borderId="0" xfId="1" applyFont="1" applyFill="1" applyBorder="1"/>
    <xf numFmtId="0" fontId="15" fillId="11" borderId="0" xfId="0" applyFont="1" applyFill="1"/>
    <xf numFmtId="165" fontId="15" fillId="11" borderId="0" xfId="1" applyFont="1" applyFill="1"/>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2.2222222222222202E-2"/>
          <c:y val="0"/>
          <c:w val="0.97777777777777863"/>
          <c:h val="1"/>
        </c:manualLayout>
      </c:layout>
      <c:barChart>
        <c:barDir val="bar"/>
        <c:grouping val="clustered"/>
        <c:ser>
          <c:idx val="0"/>
          <c:order val="0"/>
          <c:tx>
            <c:strRef>
              <c:f>'Transaction History'!$A$7</c:f>
              <c:strCache>
                <c:ptCount val="1"/>
                <c:pt idx="0">
                  <c:v>Total Alloted Funds</c:v>
                </c:pt>
              </c:strCache>
            </c:strRef>
          </c:tx>
          <c:dPt>
            <c:idx val="0"/>
            <c:spPr>
              <a:noFill/>
              <a:ln w="19050" cmpd="sng">
                <a:solidFill>
                  <a:schemeClr val="accent6">
                    <a:lumMod val="50000"/>
                  </a:schemeClr>
                </a:solidFill>
              </a:ln>
            </c:spPr>
            <c:extLst xmlns:c16r2="http://schemas.microsoft.com/office/drawing/2015/06/chart">
              <c:ext xmlns:c16="http://schemas.microsoft.com/office/drawing/2014/chart" uri="{C3380CC4-5D6E-409C-BE32-E72D297353CC}">
                <c16:uniqueId val="{00000001-4601-4DCE-82E7-AC0E26342761}"/>
              </c:ext>
            </c:extLst>
          </c:dPt>
          <c:val>
            <c:numRef>
              <c:f>'Transaction History'!$B$7:$C$7</c:f>
              <c:numCache>
                <c:formatCode>_("$"* #,##0.00_);_("$"* \(#,##0.00\);_("$"* "-"??_);_(@_)</c:formatCode>
                <c:ptCount val="2"/>
                <c:pt idx="0">
                  <c:v>12000</c:v>
                </c:pt>
              </c:numCache>
            </c:numRef>
          </c:val>
          <c:extLst xmlns:c16r2="http://schemas.microsoft.com/office/drawing/2015/06/chart">
            <c:ext xmlns:c16="http://schemas.microsoft.com/office/drawing/2014/chart" uri="{C3380CC4-5D6E-409C-BE32-E72D297353CC}">
              <c16:uniqueId val="{00000002-4601-4DCE-82E7-AC0E26342761}"/>
            </c:ext>
          </c:extLst>
        </c:ser>
        <c:ser>
          <c:idx val="1"/>
          <c:order val="1"/>
          <c:tx>
            <c:strRef>
              <c:f>'Transaction History'!$A$8</c:f>
              <c:strCache>
                <c:ptCount val="1"/>
                <c:pt idx="0">
                  <c:v>Funds Used to Date</c:v>
                </c:pt>
              </c:strCache>
            </c:strRef>
          </c:tx>
          <c:dLbls>
            <c:spPr>
              <a:noFill/>
              <a:ln>
                <a:noFill/>
              </a:ln>
              <a:effectLst/>
            </c:spPr>
            <c:dLblPos val="inEnd"/>
            <c:showVal val="1"/>
            <c:extLst xmlns:c16r2="http://schemas.microsoft.com/office/drawing/2015/06/chart">
              <c:ext xmlns:c15="http://schemas.microsoft.com/office/drawing/2012/chart" uri="{CE6537A1-D6FC-4f65-9D91-7224C49458BB}">
                <c15:showLeaderLines val="0"/>
              </c:ext>
            </c:extLst>
          </c:dLbls>
          <c:val>
            <c:numRef>
              <c:f>'Transaction History'!$B$8:$C$8</c:f>
              <c:numCache>
                <c:formatCode>_("$"* #,##0.00_);_("$"* \(#,##0.00\);_("$"* "-"??_);_(@_)</c:formatCode>
                <c:ptCount val="2"/>
                <c:pt idx="0">
                  <c:v>337.56</c:v>
                </c:pt>
              </c:numCache>
            </c:numRef>
          </c:val>
          <c:extLst xmlns:c16r2="http://schemas.microsoft.com/office/drawing/2015/06/chart">
            <c:ext xmlns:c16="http://schemas.microsoft.com/office/drawing/2014/chart" uri="{C3380CC4-5D6E-409C-BE32-E72D297353CC}">
              <c16:uniqueId val="{00000003-4601-4DCE-82E7-AC0E26342761}"/>
            </c:ext>
          </c:extLst>
        </c:ser>
        <c:gapWidth val="75"/>
        <c:overlap val="100"/>
        <c:axId val="130635648"/>
        <c:axId val="130637184"/>
      </c:barChart>
      <c:catAx>
        <c:axId val="130635648"/>
        <c:scaling>
          <c:orientation val="minMax"/>
        </c:scaling>
        <c:delete val="1"/>
        <c:axPos val="l"/>
        <c:majorTickMark val="none"/>
        <c:tickLblPos val="nextTo"/>
        <c:crossAx val="130637184"/>
        <c:crosses val="autoZero"/>
        <c:auto val="1"/>
        <c:lblAlgn val="ctr"/>
        <c:lblOffset val="100"/>
      </c:catAx>
      <c:valAx>
        <c:axId val="130637184"/>
        <c:scaling>
          <c:orientation val="minMax"/>
        </c:scaling>
        <c:delete val="1"/>
        <c:axPos val="b"/>
        <c:numFmt formatCode="_(&quot;$&quot;* #,##0.00_);_(&quot;$&quot;* \(#,##0.00\);_(&quot;$&quot;* &quot;-&quot;??_);_(@_)" sourceLinked="1"/>
        <c:majorTickMark val="none"/>
        <c:tickLblPos val="nextTo"/>
        <c:crossAx val="130635648"/>
        <c:crosses val="autoZero"/>
        <c:crossBetween val="between"/>
      </c:valAx>
    </c:plotArea>
    <c:plotVisOnly val="1"/>
    <c:dispBlanksAs val="gap"/>
  </c:chart>
  <c:spPr>
    <a:ln>
      <a:noFill/>
    </a:ln>
  </c:spPr>
  <c:printSettings>
    <c:headerFooter/>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196850</xdr:colOff>
      <xdr:row>2</xdr:row>
      <xdr:rowOff>57150</xdr:rowOff>
    </xdr:from>
    <xdr:to>
      <xdr:col>7</xdr:col>
      <xdr:colOff>260350</xdr:colOff>
      <xdr:row>8</xdr:row>
      <xdr:rowOff>57150</xdr:rowOff>
    </xdr:to>
    <xdr:graphicFrame macro="">
      <xdr:nvGraphicFramePr>
        <xdr:cNvPr id="3" name="Chart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26&amp;lpv=excelbottom"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26&amp;lpv=excelbottom"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9" Type="http://schemas.openxmlformats.org/officeDocument/2006/relationships/printerSettings" Target="../printerSettings/printerSettings1.bin"/><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26&amp;lpv=excelbottom"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V273"/>
  <sheetViews>
    <sheetView showGridLines="0" tabSelected="1" zoomScale="70" zoomScaleNormal="70" workbookViewId="0">
      <selection activeCell="C277" sqref="C277"/>
    </sheetView>
  </sheetViews>
  <sheetFormatPr defaultColWidth="10.625" defaultRowHeight="15.75"/>
  <cols>
    <col min="1" max="1" width="3" style="22" customWidth="1"/>
    <col min="2" max="2" width="40.5" style="22" bestFit="1" customWidth="1"/>
    <col min="3" max="3" width="21.25" style="22" customWidth="1"/>
    <col min="4" max="7" width="10.625" style="22"/>
    <col min="8" max="8" width="14" style="22" customWidth="1"/>
    <col min="9" max="9" width="13.375" style="22" bestFit="1" customWidth="1"/>
    <col min="10" max="10" width="14.125" style="22" customWidth="1"/>
    <col min="11" max="11" width="14.125" style="22" bestFit="1" customWidth="1"/>
    <col min="12" max="12" width="11.875" style="22" customWidth="1"/>
    <col min="13" max="13" width="3" style="22" customWidth="1"/>
    <col min="14" max="16384" width="10.625" style="22"/>
  </cols>
  <sheetData>
    <row r="1" spans="2:48" ht="36.950000000000003" customHeight="1">
      <c r="B1" s="23" t="s">
        <v>0</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row>
    <row r="2" spans="2:48">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row>
    <row r="3" spans="2:48" ht="18">
      <c r="B3" s="24"/>
      <c r="C3" s="24"/>
      <c r="D3" s="24"/>
      <c r="E3" s="24"/>
      <c r="F3" s="24"/>
      <c r="G3" s="24"/>
      <c r="H3" s="24"/>
      <c r="I3" s="25" t="s">
        <v>1</v>
      </c>
      <c r="J3" s="25" t="s">
        <v>2</v>
      </c>
      <c r="K3" s="25" t="s">
        <v>3</v>
      </c>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row>
    <row r="4" spans="2:48">
      <c r="B4" s="24"/>
      <c r="C4" s="24"/>
      <c r="D4" s="24"/>
      <c r="E4" s="24"/>
      <c r="F4" s="24"/>
      <c r="G4" s="24"/>
      <c r="H4" s="24"/>
      <c r="I4" s="26">
        <f>I267</f>
        <v>13600</v>
      </c>
      <c r="J4" s="27">
        <f>J267</f>
        <v>12800</v>
      </c>
      <c r="K4" s="28">
        <f>I4-J4</f>
        <v>800</v>
      </c>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row>
    <row r="5" spans="2:48">
      <c r="B5" s="29"/>
      <c r="C5" s="29"/>
      <c r="D5" s="29"/>
      <c r="E5" s="29"/>
      <c r="F5" s="29"/>
      <c r="G5" s="29"/>
      <c r="H5" s="29"/>
      <c r="I5" s="24"/>
      <c r="J5" s="30"/>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row>
    <row r="6" spans="2:48">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2:48">
      <c r="B7" s="24"/>
      <c r="C7" s="24"/>
      <c r="D7" s="24"/>
      <c r="E7" s="24"/>
      <c r="F7" s="24"/>
      <c r="G7" s="24"/>
      <c r="H7" s="24"/>
      <c r="I7" s="24"/>
      <c r="J7" s="24"/>
      <c r="K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row>
    <row r="8" spans="2:48" ht="18">
      <c r="B8" s="24"/>
      <c r="C8" s="24"/>
      <c r="D8" s="31" t="s">
        <v>4</v>
      </c>
      <c r="E8" s="32"/>
      <c r="F8" s="32" t="s">
        <v>5</v>
      </c>
      <c r="G8" s="32"/>
      <c r="H8" s="33" t="s">
        <v>6</v>
      </c>
      <c r="I8" s="25" t="s">
        <v>1</v>
      </c>
      <c r="J8" s="25" t="s">
        <v>2</v>
      </c>
      <c r="K8" s="25" t="s">
        <v>3</v>
      </c>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row>
    <row r="9" spans="2:48" ht="54">
      <c r="B9" s="34" t="s">
        <v>7</v>
      </c>
      <c r="C9" s="35" t="s">
        <v>25</v>
      </c>
      <c r="D9" s="34" t="s">
        <v>8</v>
      </c>
      <c r="E9" s="34" t="s">
        <v>9</v>
      </c>
      <c r="F9" s="34" t="s">
        <v>10</v>
      </c>
      <c r="G9" s="34" t="s">
        <v>11</v>
      </c>
      <c r="H9" s="34"/>
      <c r="I9" s="34"/>
      <c r="J9" s="34"/>
      <c r="K9" s="34"/>
      <c r="L9" s="36"/>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row>
    <row r="10" spans="2:48">
      <c r="B10" s="37" t="s">
        <v>14</v>
      </c>
      <c r="C10" s="37"/>
      <c r="D10" s="37"/>
      <c r="E10" s="37"/>
      <c r="F10" s="37"/>
      <c r="G10" s="37"/>
      <c r="H10" s="37"/>
      <c r="I10" s="38"/>
      <c r="J10" s="38"/>
      <c r="K10" s="38"/>
      <c r="L10" s="39"/>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row>
    <row r="11" spans="2:48">
      <c r="B11" s="38" t="s">
        <v>15</v>
      </c>
      <c r="C11" s="38"/>
      <c r="D11" s="40">
        <v>10</v>
      </c>
      <c r="E11" s="41">
        <v>15</v>
      </c>
      <c r="F11" s="40">
        <v>50</v>
      </c>
      <c r="G11" s="41">
        <v>10</v>
      </c>
      <c r="H11" s="41">
        <v>200</v>
      </c>
      <c r="I11" s="42">
        <f>D11*E11+F11*G11+H11</f>
        <v>850</v>
      </c>
      <c r="J11" s="43">
        <v>800</v>
      </c>
      <c r="K11" s="44">
        <f>J11-I11</f>
        <v>-50</v>
      </c>
      <c r="L11" s="39"/>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row>
    <row r="12" spans="2:48">
      <c r="B12" s="38" t="s">
        <v>16</v>
      </c>
      <c r="C12" s="38"/>
      <c r="D12" s="40"/>
      <c r="E12" s="41"/>
      <c r="F12" s="40"/>
      <c r="G12" s="41"/>
      <c r="H12" s="41"/>
      <c r="I12" s="42">
        <f t="shared" ref="I12:I15" si="0">D12*E12+F12*G12+H12</f>
        <v>0</v>
      </c>
      <c r="J12" s="43"/>
      <c r="K12" s="44">
        <f>J12-I12</f>
        <v>0</v>
      </c>
      <c r="L12" s="39"/>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row>
    <row r="13" spans="2:48" ht="15" customHeight="1">
      <c r="B13" s="45" t="s">
        <v>17</v>
      </c>
      <c r="C13" s="38"/>
      <c r="D13" s="40"/>
      <c r="E13" s="41"/>
      <c r="F13" s="40"/>
      <c r="G13" s="41"/>
      <c r="H13" s="41"/>
      <c r="I13" s="42">
        <f t="shared" si="0"/>
        <v>0</v>
      </c>
      <c r="J13" s="43"/>
      <c r="K13" s="44">
        <f>J13-I13</f>
        <v>0</v>
      </c>
      <c r="L13" s="39"/>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row>
    <row r="14" spans="2:48">
      <c r="B14" s="38" t="s">
        <v>18</v>
      </c>
      <c r="C14" s="38"/>
      <c r="D14" s="40"/>
      <c r="E14" s="41"/>
      <c r="F14" s="40"/>
      <c r="G14" s="41"/>
      <c r="H14" s="41"/>
      <c r="I14" s="42">
        <f t="shared" si="0"/>
        <v>0</v>
      </c>
      <c r="J14" s="43"/>
      <c r="K14" s="44">
        <f>J14-I14</f>
        <v>0</v>
      </c>
      <c r="L14" s="39"/>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row>
    <row r="15" spans="2:48">
      <c r="B15" s="38" t="s">
        <v>19</v>
      </c>
      <c r="C15" s="38"/>
      <c r="D15" s="40"/>
      <c r="E15" s="41"/>
      <c r="F15" s="40"/>
      <c r="G15" s="41"/>
      <c r="H15" s="41"/>
      <c r="I15" s="42">
        <f t="shared" si="0"/>
        <v>0</v>
      </c>
      <c r="J15" s="43"/>
      <c r="K15" s="44">
        <f>J15-I15</f>
        <v>0</v>
      </c>
      <c r="L15" s="39"/>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row>
    <row r="16" spans="2:48">
      <c r="B16" s="38" t="s">
        <v>20</v>
      </c>
      <c r="C16" s="38"/>
      <c r="D16" s="40"/>
      <c r="E16" s="41"/>
      <c r="F16" s="40"/>
      <c r="G16" s="41"/>
      <c r="H16" s="41"/>
      <c r="I16" s="42">
        <f t="shared" ref="I16:I20" si="1">D16*E16+F16*G16+H16</f>
        <v>0</v>
      </c>
      <c r="J16" s="43"/>
      <c r="K16" s="44">
        <f t="shared" ref="K16:K20" si="2">J16-I16</f>
        <v>0</v>
      </c>
      <c r="L16" s="39"/>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row>
    <row r="17" spans="2:48">
      <c r="B17" s="38" t="s">
        <v>21</v>
      </c>
      <c r="C17" s="38"/>
      <c r="D17" s="40"/>
      <c r="E17" s="41"/>
      <c r="F17" s="40"/>
      <c r="G17" s="41"/>
      <c r="H17" s="41"/>
      <c r="I17" s="42">
        <f t="shared" si="1"/>
        <v>0</v>
      </c>
      <c r="J17" s="43"/>
      <c r="K17" s="44">
        <f t="shared" si="2"/>
        <v>0</v>
      </c>
      <c r="L17" s="39"/>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row>
    <row r="18" spans="2:48">
      <c r="B18" s="38" t="s">
        <v>22</v>
      </c>
      <c r="C18" s="38"/>
      <c r="D18" s="40"/>
      <c r="E18" s="41"/>
      <c r="F18" s="40"/>
      <c r="G18" s="41"/>
      <c r="H18" s="41"/>
      <c r="I18" s="42">
        <f t="shared" si="1"/>
        <v>0</v>
      </c>
      <c r="J18" s="43"/>
      <c r="K18" s="44">
        <f t="shared" si="2"/>
        <v>0</v>
      </c>
      <c r="L18" s="39"/>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row>
    <row r="19" spans="2:48">
      <c r="B19" s="38" t="s">
        <v>23</v>
      </c>
      <c r="C19" s="38"/>
      <c r="D19" s="40"/>
      <c r="E19" s="41"/>
      <c r="F19" s="40"/>
      <c r="G19" s="41"/>
      <c r="H19" s="41"/>
      <c r="I19" s="42">
        <f t="shared" si="1"/>
        <v>0</v>
      </c>
      <c r="J19" s="43"/>
      <c r="K19" s="44">
        <f t="shared" si="2"/>
        <v>0</v>
      </c>
      <c r="L19" s="39"/>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row>
    <row r="20" spans="2:48">
      <c r="B20" s="38" t="s">
        <v>24</v>
      </c>
      <c r="C20" s="38"/>
      <c r="D20" s="40"/>
      <c r="E20" s="41"/>
      <c r="F20" s="40"/>
      <c r="G20" s="41"/>
      <c r="H20" s="41"/>
      <c r="I20" s="42">
        <f t="shared" si="1"/>
        <v>0</v>
      </c>
      <c r="J20" s="43"/>
      <c r="K20" s="44">
        <f t="shared" si="2"/>
        <v>0</v>
      </c>
      <c r="L20" s="39"/>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row>
    <row r="21" spans="2:48">
      <c r="B21" s="38"/>
      <c r="C21" s="38"/>
      <c r="D21" s="38"/>
      <c r="E21" s="38"/>
      <c r="F21" s="38"/>
      <c r="G21" s="38"/>
      <c r="H21" s="38"/>
      <c r="I21" s="46">
        <f>SUM(I11:I15)</f>
        <v>850</v>
      </c>
      <c r="J21" s="46">
        <f>SUM(J11:J15)</f>
        <v>800</v>
      </c>
      <c r="K21" s="44"/>
      <c r="L21" s="39"/>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row>
    <row r="22" spans="2:48">
      <c r="B22" s="37" t="s">
        <v>26</v>
      </c>
      <c r="C22" s="37"/>
      <c r="D22" s="37"/>
      <c r="E22" s="37"/>
      <c r="F22" s="37"/>
      <c r="G22" s="37"/>
      <c r="H22" s="37"/>
      <c r="I22" s="47"/>
      <c r="J22" s="48"/>
      <c r="K22" s="44"/>
      <c r="L22" s="39"/>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row>
    <row r="23" spans="2:48">
      <c r="B23" s="38" t="s">
        <v>27</v>
      </c>
      <c r="C23" s="38"/>
      <c r="D23" s="40"/>
      <c r="E23" s="41"/>
      <c r="F23" s="40"/>
      <c r="G23" s="41"/>
      <c r="H23" s="41"/>
      <c r="I23" s="42">
        <f>D23*E23+F23*G23+H23</f>
        <v>0</v>
      </c>
      <c r="J23" s="42"/>
      <c r="K23" s="44">
        <f>J23-I23</f>
        <v>0</v>
      </c>
      <c r="L23" s="39"/>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2:48">
      <c r="B24" s="38" t="s">
        <v>28</v>
      </c>
      <c r="C24" s="38"/>
      <c r="D24" s="41"/>
      <c r="E24" s="41"/>
      <c r="F24" s="41"/>
      <c r="G24" s="41"/>
      <c r="H24" s="41"/>
      <c r="I24" s="42">
        <f t="shared" ref="I24:I26" si="3">D24*E24+F24*G24+H24</f>
        <v>0</v>
      </c>
      <c r="J24" s="42"/>
      <c r="K24" s="44">
        <f>J24-I24</f>
        <v>0</v>
      </c>
      <c r="L24" s="39"/>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row>
    <row r="25" spans="2:48">
      <c r="B25" s="38" t="s">
        <v>29</v>
      </c>
      <c r="C25" s="38"/>
      <c r="D25" s="41"/>
      <c r="E25" s="41"/>
      <c r="F25" s="41"/>
      <c r="G25" s="41"/>
      <c r="H25" s="41"/>
      <c r="I25" s="42">
        <f t="shared" si="3"/>
        <v>0</v>
      </c>
      <c r="J25" s="42"/>
      <c r="K25" s="44">
        <f>J25-I25</f>
        <v>0</v>
      </c>
      <c r="L25" s="39"/>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row>
    <row r="26" spans="2:48">
      <c r="B26" s="38" t="s">
        <v>30</v>
      </c>
      <c r="C26" s="38"/>
      <c r="D26" s="41"/>
      <c r="E26" s="41"/>
      <c r="F26" s="41"/>
      <c r="G26" s="41"/>
      <c r="H26" s="41"/>
      <c r="I26" s="42">
        <f t="shared" si="3"/>
        <v>0</v>
      </c>
      <c r="J26" s="42"/>
      <c r="K26" s="44">
        <f>J26-I26</f>
        <v>0</v>
      </c>
      <c r="L26" s="39"/>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row>
    <row r="27" spans="2:48">
      <c r="B27" s="38" t="s">
        <v>31</v>
      </c>
      <c r="C27" s="38"/>
      <c r="D27" s="41"/>
      <c r="E27" s="41"/>
      <c r="F27" s="41"/>
      <c r="G27" s="41"/>
      <c r="H27" s="41"/>
      <c r="I27" s="42">
        <f>D27*E27+F27*G27+H27</f>
        <v>0</v>
      </c>
      <c r="J27" s="42"/>
      <c r="K27" s="44">
        <f>J27-I27</f>
        <v>0</v>
      </c>
      <c r="L27" s="39"/>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row>
    <row r="28" spans="2:48">
      <c r="B28" s="38" t="s">
        <v>32</v>
      </c>
      <c r="C28" s="38"/>
      <c r="D28" s="41"/>
      <c r="E28" s="41"/>
      <c r="F28" s="41"/>
      <c r="G28" s="41"/>
      <c r="H28" s="41"/>
      <c r="I28" s="42">
        <f t="shared" ref="I28:I36" si="4">D28*E28+F28*G28+H28</f>
        <v>0</v>
      </c>
      <c r="J28" s="42"/>
      <c r="K28" s="44">
        <f t="shared" ref="K28:K36" si="5">J28-I28</f>
        <v>0</v>
      </c>
      <c r="L28" s="49"/>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row>
    <row r="29" spans="2:48">
      <c r="B29" s="38" t="s">
        <v>33</v>
      </c>
      <c r="C29" s="38"/>
      <c r="D29" s="41"/>
      <c r="E29" s="41"/>
      <c r="F29" s="41"/>
      <c r="G29" s="41"/>
      <c r="H29" s="41"/>
      <c r="I29" s="42">
        <f t="shared" si="4"/>
        <v>0</v>
      </c>
      <c r="J29" s="42"/>
      <c r="K29" s="44">
        <f t="shared" si="5"/>
        <v>0</v>
      </c>
      <c r="L29" s="49"/>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row>
    <row r="30" spans="2:48">
      <c r="B30" s="38" t="s">
        <v>34</v>
      </c>
      <c r="C30" s="38"/>
      <c r="D30" s="41"/>
      <c r="E30" s="41"/>
      <c r="F30" s="41"/>
      <c r="G30" s="41"/>
      <c r="H30" s="41"/>
      <c r="I30" s="42">
        <f t="shared" si="4"/>
        <v>0</v>
      </c>
      <c r="J30" s="42"/>
      <c r="K30" s="44">
        <f t="shared" si="5"/>
        <v>0</v>
      </c>
      <c r="L30" s="49"/>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row>
    <row r="31" spans="2:48">
      <c r="B31" s="38" t="s">
        <v>35</v>
      </c>
      <c r="C31" s="38"/>
      <c r="D31" s="41"/>
      <c r="E31" s="41"/>
      <c r="F31" s="41"/>
      <c r="G31" s="41"/>
      <c r="H31" s="41"/>
      <c r="I31" s="42">
        <f t="shared" si="4"/>
        <v>0</v>
      </c>
      <c r="J31" s="42"/>
      <c r="K31" s="44">
        <f t="shared" si="5"/>
        <v>0</v>
      </c>
      <c r="L31" s="49"/>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row>
    <row r="32" spans="2:48">
      <c r="B32" s="38" t="s">
        <v>36</v>
      </c>
      <c r="C32" s="38"/>
      <c r="D32" s="41"/>
      <c r="E32" s="41"/>
      <c r="F32" s="41"/>
      <c r="G32" s="41"/>
      <c r="H32" s="41"/>
      <c r="I32" s="42">
        <f t="shared" si="4"/>
        <v>0</v>
      </c>
      <c r="J32" s="42"/>
      <c r="K32" s="44">
        <f t="shared" si="5"/>
        <v>0</v>
      </c>
      <c r="L32" s="49"/>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row>
    <row r="33" spans="2:48">
      <c r="B33" s="38" t="s">
        <v>37</v>
      </c>
      <c r="C33" s="38"/>
      <c r="D33" s="41"/>
      <c r="E33" s="41"/>
      <c r="F33" s="41"/>
      <c r="G33" s="41"/>
      <c r="H33" s="41"/>
      <c r="I33" s="42">
        <f t="shared" si="4"/>
        <v>0</v>
      </c>
      <c r="J33" s="42"/>
      <c r="K33" s="44">
        <f t="shared" si="5"/>
        <v>0</v>
      </c>
      <c r="L33" s="49"/>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row>
    <row r="34" spans="2:48">
      <c r="B34" s="38" t="s">
        <v>38</v>
      </c>
      <c r="C34" s="38"/>
      <c r="D34" s="41"/>
      <c r="E34" s="41"/>
      <c r="F34" s="41"/>
      <c r="G34" s="41"/>
      <c r="H34" s="41"/>
      <c r="I34" s="42">
        <f t="shared" si="4"/>
        <v>0</v>
      </c>
      <c r="J34" s="42"/>
      <c r="K34" s="44">
        <f t="shared" si="5"/>
        <v>0</v>
      </c>
      <c r="L34" s="49"/>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row>
    <row r="35" spans="2:48">
      <c r="B35" s="38" t="s">
        <v>39</v>
      </c>
      <c r="C35" s="38"/>
      <c r="D35" s="41"/>
      <c r="E35" s="41"/>
      <c r="F35" s="41"/>
      <c r="G35" s="41"/>
      <c r="H35" s="41"/>
      <c r="I35" s="42">
        <f t="shared" si="4"/>
        <v>0</v>
      </c>
      <c r="J35" s="42"/>
      <c r="K35" s="44">
        <f t="shared" si="5"/>
        <v>0</v>
      </c>
      <c r="L35" s="49"/>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row>
    <row r="36" spans="2:48">
      <c r="B36" s="38" t="s">
        <v>24</v>
      </c>
      <c r="C36" s="38"/>
      <c r="D36" s="41"/>
      <c r="E36" s="41"/>
      <c r="F36" s="41"/>
      <c r="G36" s="41"/>
      <c r="H36" s="41"/>
      <c r="I36" s="42">
        <f t="shared" si="4"/>
        <v>0</v>
      </c>
      <c r="J36" s="42"/>
      <c r="K36" s="44">
        <f t="shared" si="5"/>
        <v>0</v>
      </c>
      <c r="L36" s="49"/>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row>
    <row r="37" spans="2:48">
      <c r="B37" s="38"/>
      <c r="C37" s="38"/>
      <c r="D37" s="38"/>
      <c r="E37" s="38"/>
      <c r="F37" s="38"/>
      <c r="G37" s="38"/>
      <c r="H37" s="38"/>
      <c r="I37" s="50">
        <f>SUM(I23:I36)</f>
        <v>0</v>
      </c>
      <c r="J37" s="50">
        <f>SUM(J23:J36)</f>
        <v>0</v>
      </c>
      <c r="K37" s="38"/>
      <c r="L37" s="49"/>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row>
    <row r="38" spans="2:48">
      <c r="B38" s="38"/>
      <c r="C38" s="38"/>
      <c r="D38" s="38"/>
      <c r="E38" s="38"/>
      <c r="F38" s="38"/>
      <c r="G38" s="38"/>
      <c r="H38" s="38"/>
      <c r="I38" s="44"/>
      <c r="J38" s="44"/>
      <c r="K38" s="38"/>
      <c r="L38" s="49"/>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row>
    <row r="39" spans="2:48">
      <c r="B39" s="37" t="s">
        <v>40</v>
      </c>
      <c r="C39" s="37"/>
      <c r="D39" s="38"/>
      <c r="E39" s="38"/>
      <c r="F39" s="38"/>
      <c r="G39" s="38"/>
      <c r="H39" s="38"/>
      <c r="I39" s="44"/>
      <c r="J39" s="44"/>
      <c r="K39" s="38"/>
      <c r="L39" s="49"/>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row>
    <row r="40" spans="2:48">
      <c r="B40" s="38" t="s">
        <v>41</v>
      </c>
      <c r="C40" s="38"/>
      <c r="D40" s="41"/>
      <c r="E40" s="41"/>
      <c r="F40" s="41"/>
      <c r="G40" s="41"/>
      <c r="H40" s="41"/>
      <c r="I40" s="42">
        <f>D40*E40+F40*G40+H40</f>
        <v>0</v>
      </c>
      <c r="J40" s="42"/>
      <c r="K40" s="44">
        <f>J40-I40</f>
        <v>0</v>
      </c>
      <c r="L40" s="49"/>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row>
    <row r="41" spans="2:48">
      <c r="B41" s="38" t="s">
        <v>42</v>
      </c>
      <c r="C41" s="38"/>
      <c r="D41" s="41"/>
      <c r="E41" s="41"/>
      <c r="F41" s="41"/>
      <c r="G41" s="41"/>
      <c r="H41" s="41"/>
      <c r="I41" s="42">
        <f t="shared" ref="I41:I44" si="6">D41*E41+F41*G41+H41</f>
        <v>0</v>
      </c>
      <c r="J41" s="42"/>
      <c r="K41" s="44">
        <f>J41-I41</f>
        <v>0</v>
      </c>
      <c r="L41" s="49"/>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row>
    <row r="42" spans="2:48">
      <c r="B42" s="38" t="s">
        <v>43</v>
      </c>
      <c r="C42" s="38"/>
      <c r="D42" s="41"/>
      <c r="E42" s="41"/>
      <c r="F42" s="41"/>
      <c r="G42" s="41"/>
      <c r="H42" s="41"/>
      <c r="I42" s="42">
        <f t="shared" si="6"/>
        <v>0</v>
      </c>
      <c r="J42" s="42"/>
      <c r="K42" s="44">
        <f t="shared" ref="K42:K44" si="7">J42-I42</f>
        <v>0</v>
      </c>
      <c r="L42" s="49"/>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row>
    <row r="43" spans="2:48">
      <c r="B43" s="38" t="s">
        <v>44</v>
      </c>
      <c r="C43" s="38"/>
      <c r="D43" s="41"/>
      <c r="E43" s="41"/>
      <c r="F43" s="41"/>
      <c r="G43" s="41"/>
      <c r="H43" s="41"/>
      <c r="I43" s="42">
        <f t="shared" si="6"/>
        <v>0</v>
      </c>
      <c r="J43" s="42"/>
      <c r="K43" s="44">
        <f t="shared" si="7"/>
        <v>0</v>
      </c>
      <c r="L43" s="49"/>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row>
    <row r="44" spans="2:48">
      <c r="B44" s="38" t="s">
        <v>45</v>
      </c>
      <c r="C44" s="38"/>
      <c r="D44" s="41"/>
      <c r="E44" s="41"/>
      <c r="F44" s="41"/>
      <c r="G44" s="41"/>
      <c r="H44" s="41"/>
      <c r="I44" s="42">
        <f t="shared" si="6"/>
        <v>0</v>
      </c>
      <c r="J44" s="42"/>
      <c r="K44" s="44">
        <f t="shared" si="7"/>
        <v>0</v>
      </c>
      <c r="L44" s="49"/>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row>
    <row r="45" spans="2:48">
      <c r="B45" s="38" t="s">
        <v>46</v>
      </c>
      <c r="C45" s="38"/>
      <c r="D45" s="38"/>
      <c r="E45" s="38"/>
      <c r="F45" s="38"/>
      <c r="G45" s="38"/>
      <c r="H45" s="38"/>
      <c r="I45" s="50">
        <f>SUM(I41:I43)</f>
        <v>0</v>
      </c>
      <c r="J45" s="50">
        <f>SUM(J41:J43)</f>
        <v>0</v>
      </c>
      <c r="K45" s="38"/>
      <c r="L45" s="49"/>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row>
    <row r="46" spans="2:48">
      <c r="B46" s="38" t="s">
        <v>47</v>
      </c>
      <c r="C46" s="38"/>
      <c r="D46" s="38"/>
      <c r="E46" s="38"/>
      <c r="F46" s="38"/>
      <c r="G46" s="38"/>
      <c r="H46" s="38"/>
      <c r="I46" s="44"/>
      <c r="J46" s="44"/>
      <c r="K46" s="38"/>
      <c r="L46" s="49"/>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row>
    <row r="47" spans="2:48">
      <c r="B47" s="38" t="s">
        <v>24</v>
      </c>
      <c r="C47" s="38"/>
      <c r="D47" s="38"/>
      <c r="E47" s="38"/>
      <c r="F47" s="38"/>
      <c r="G47" s="38"/>
      <c r="H47" s="38"/>
      <c r="I47" s="44"/>
      <c r="J47" s="44"/>
      <c r="K47" s="38"/>
      <c r="L47" s="49"/>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row>
    <row r="48" spans="2:48">
      <c r="B48" s="38"/>
      <c r="C48" s="38"/>
      <c r="D48" s="38"/>
      <c r="E48" s="38"/>
      <c r="F48" s="38"/>
      <c r="G48" s="38"/>
      <c r="H48" s="38"/>
      <c r="I48" s="44"/>
      <c r="J48" s="44"/>
      <c r="K48" s="38"/>
      <c r="L48" s="49"/>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row>
    <row r="49" spans="2:48">
      <c r="B49" s="37" t="s">
        <v>48</v>
      </c>
      <c r="C49" s="38"/>
      <c r="D49" s="38"/>
      <c r="E49" s="38"/>
      <c r="F49" s="38"/>
      <c r="G49" s="38"/>
      <c r="H49" s="38"/>
      <c r="I49" s="44"/>
      <c r="J49" s="44"/>
      <c r="K49" s="38"/>
      <c r="L49" s="49"/>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row>
    <row r="50" spans="2:48">
      <c r="B50" s="38" t="s">
        <v>49</v>
      </c>
      <c r="C50" s="38"/>
      <c r="D50" s="41"/>
      <c r="E50" s="41"/>
      <c r="F50" s="41"/>
      <c r="G50" s="41"/>
      <c r="H50" s="41"/>
      <c r="I50" s="42">
        <f>D50*E50+F50*G50+H50</f>
        <v>0</v>
      </c>
      <c r="J50" s="42"/>
      <c r="K50" s="44">
        <f>J50-I50</f>
        <v>0</v>
      </c>
      <c r="L50" s="49"/>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row>
    <row r="51" spans="2:48">
      <c r="B51" s="38" t="s">
        <v>50</v>
      </c>
      <c r="C51" s="38"/>
      <c r="D51" s="41"/>
      <c r="E51" s="41"/>
      <c r="F51" s="41"/>
      <c r="G51" s="41"/>
      <c r="H51" s="41"/>
      <c r="I51" s="42">
        <f t="shared" ref="I51:I54" si="8">D51*E51+F51*G51+H51</f>
        <v>0</v>
      </c>
      <c r="J51" s="42"/>
      <c r="K51" s="44">
        <f>J51-I51</f>
        <v>0</v>
      </c>
      <c r="L51" s="49"/>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row>
    <row r="52" spans="2:48">
      <c r="B52" s="38" t="s">
        <v>51</v>
      </c>
      <c r="C52" s="38"/>
      <c r="D52" s="41"/>
      <c r="E52" s="41"/>
      <c r="F52" s="41"/>
      <c r="G52" s="41"/>
      <c r="H52" s="41"/>
      <c r="I52" s="42">
        <f t="shared" si="8"/>
        <v>0</v>
      </c>
      <c r="J52" s="42"/>
      <c r="K52" s="44">
        <f t="shared" ref="K52:K57" si="9">J52-I52</f>
        <v>0</v>
      </c>
      <c r="L52" s="49"/>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row>
    <row r="53" spans="2:48">
      <c r="B53" s="38" t="s">
        <v>52</v>
      </c>
      <c r="C53" s="38"/>
      <c r="D53" s="41"/>
      <c r="E53" s="41"/>
      <c r="F53" s="41"/>
      <c r="G53" s="41"/>
      <c r="H53" s="41"/>
      <c r="I53" s="42">
        <f t="shared" si="8"/>
        <v>0</v>
      </c>
      <c r="J53" s="42"/>
      <c r="K53" s="44">
        <f t="shared" si="9"/>
        <v>0</v>
      </c>
      <c r="L53" s="49"/>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row>
    <row r="54" spans="2:48">
      <c r="B54" s="38" t="s">
        <v>53</v>
      </c>
      <c r="C54" s="38"/>
      <c r="D54" s="41"/>
      <c r="E54" s="41"/>
      <c r="F54" s="41"/>
      <c r="G54" s="41"/>
      <c r="H54" s="41"/>
      <c r="I54" s="42">
        <f t="shared" si="8"/>
        <v>0</v>
      </c>
      <c r="J54" s="42"/>
      <c r="K54" s="44">
        <f t="shared" si="9"/>
        <v>0</v>
      </c>
      <c r="L54" s="49"/>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row>
    <row r="55" spans="2:48">
      <c r="B55" s="38" t="s">
        <v>54</v>
      </c>
      <c r="C55" s="38"/>
      <c r="D55" s="41"/>
      <c r="E55" s="41"/>
      <c r="F55" s="41"/>
      <c r="G55" s="41"/>
      <c r="H55" s="41"/>
      <c r="I55" s="42">
        <f t="shared" ref="I55:I57" si="10">D55*E55+F55*G55+H55</f>
        <v>0</v>
      </c>
      <c r="J55" s="42"/>
      <c r="K55" s="44">
        <f t="shared" si="9"/>
        <v>0</v>
      </c>
      <c r="L55" s="49"/>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row>
    <row r="56" spans="2:48">
      <c r="B56" s="38" t="s">
        <v>55</v>
      </c>
      <c r="C56" s="38"/>
      <c r="D56" s="41"/>
      <c r="E56" s="41"/>
      <c r="F56" s="41"/>
      <c r="G56" s="41"/>
      <c r="H56" s="41"/>
      <c r="I56" s="42">
        <f t="shared" si="10"/>
        <v>0</v>
      </c>
      <c r="J56" s="42"/>
      <c r="K56" s="44">
        <f t="shared" si="9"/>
        <v>0</v>
      </c>
      <c r="L56" s="49"/>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row>
    <row r="57" spans="2:48">
      <c r="B57" s="38" t="s">
        <v>24</v>
      </c>
      <c r="C57" s="38"/>
      <c r="D57" s="41"/>
      <c r="E57" s="41"/>
      <c r="F57" s="41"/>
      <c r="G57" s="41"/>
      <c r="H57" s="41"/>
      <c r="I57" s="42">
        <f t="shared" si="10"/>
        <v>0</v>
      </c>
      <c r="J57" s="42"/>
      <c r="K57" s="44">
        <f t="shared" si="9"/>
        <v>0</v>
      </c>
      <c r="L57" s="49"/>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row>
    <row r="58" spans="2:48">
      <c r="B58" s="38"/>
      <c r="C58" s="38"/>
      <c r="D58" s="38"/>
      <c r="E58" s="38"/>
      <c r="F58" s="38"/>
      <c r="G58" s="38"/>
      <c r="H58" s="38"/>
      <c r="I58" s="50">
        <f>SUM(I50:I57)</f>
        <v>0</v>
      </c>
      <c r="J58" s="50">
        <f>SUM(J50:J57)</f>
        <v>0</v>
      </c>
      <c r="K58" s="38"/>
      <c r="L58" s="49"/>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row>
    <row r="59" spans="2:48">
      <c r="B59" s="37" t="s">
        <v>56</v>
      </c>
      <c r="C59" s="37"/>
      <c r="D59" s="37"/>
      <c r="E59" s="37"/>
      <c r="F59" s="37"/>
      <c r="G59" s="37"/>
      <c r="H59" s="37"/>
      <c r="I59" s="38"/>
      <c r="J59" s="38"/>
      <c r="K59" s="38"/>
      <c r="L59" s="49"/>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row>
    <row r="60" spans="2:48">
      <c r="B60" s="38" t="s">
        <v>57</v>
      </c>
      <c r="C60" s="38"/>
      <c r="D60" s="40">
        <v>10</v>
      </c>
      <c r="E60" s="41">
        <v>15</v>
      </c>
      <c r="F60" s="40">
        <v>50</v>
      </c>
      <c r="G60" s="41">
        <v>10</v>
      </c>
      <c r="H60" s="41">
        <v>200</v>
      </c>
      <c r="I60" s="42">
        <f>D60*E60+F60*G60+H60</f>
        <v>850</v>
      </c>
      <c r="J60" s="43">
        <v>800</v>
      </c>
      <c r="K60" s="44">
        <f>J60-I60</f>
        <v>-50</v>
      </c>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row>
    <row r="61" spans="2:48">
      <c r="B61" s="38" t="s">
        <v>58</v>
      </c>
      <c r="C61" s="38"/>
      <c r="D61" s="40"/>
      <c r="E61" s="41"/>
      <c r="F61" s="40"/>
      <c r="G61" s="41"/>
      <c r="H61" s="41"/>
      <c r="I61" s="42">
        <f t="shared" ref="I61:I78" si="11">D61*E61+F61*G61+H61</f>
        <v>0</v>
      </c>
      <c r="J61" s="43"/>
      <c r="K61" s="44">
        <f>J61-I61</f>
        <v>0</v>
      </c>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row>
    <row r="62" spans="2:48" ht="15" customHeight="1">
      <c r="B62" s="45" t="s">
        <v>59</v>
      </c>
      <c r="C62" s="38"/>
      <c r="D62" s="40"/>
      <c r="E62" s="41"/>
      <c r="F62" s="40"/>
      <c r="G62" s="41"/>
      <c r="H62" s="41"/>
      <c r="I62" s="42">
        <f t="shared" si="11"/>
        <v>0</v>
      </c>
      <c r="J62" s="43"/>
      <c r="K62" s="44">
        <f>J62-I62</f>
        <v>0</v>
      </c>
      <c r="L62" s="51"/>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row>
    <row r="63" spans="2:48" ht="15" customHeight="1">
      <c r="B63" s="38" t="s">
        <v>60</v>
      </c>
      <c r="C63" s="38"/>
      <c r="D63" s="40"/>
      <c r="E63" s="41"/>
      <c r="F63" s="40"/>
      <c r="G63" s="41"/>
      <c r="H63" s="41"/>
      <c r="I63" s="42">
        <f t="shared" si="11"/>
        <v>0</v>
      </c>
      <c r="J63" s="43"/>
      <c r="K63" s="44">
        <f>J63-I63</f>
        <v>0</v>
      </c>
      <c r="L63" s="51"/>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row>
    <row r="64" spans="2:48" ht="15" customHeight="1">
      <c r="B64" s="38" t="s">
        <v>61</v>
      </c>
      <c r="C64" s="38"/>
      <c r="D64" s="40"/>
      <c r="E64" s="41"/>
      <c r="F64" s="40"/>
      <c r="G64" s="41"/>
      <c r="H64" s="41"/>
      <c r="I64" s="42">
        <f t="shared" si="11"/>
        <v>0</v>
      </c>
      <c r="J64" s="43"/>
      <c r="K64" s="44">
        <f>J64-I64</f>
        <v>0</v>
      </c>
      <c r="L64" s="51"/>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row>
    <row r="65" spans="2:48">
      <c r="B65" s="38" t="s">
        <v>62</v>
      </c>
      <c r="C65" s="38"/>
      <c r="D65" s="40"/>
      <c r="E65" s="41"/>
      <c r="F65" s="40"/>
      <c r="G65" s="41"/>
      <c r="H65" s="41"/>
      <c r="I65" s="42">
        <f t="shared" si="11"/>
        <v>0</v>
      </c>
      <c r="J65" s="43"/>
      <c r="K65" s="44">
        <f t="shared" ref="K65:K78" si="12">J65-I65</f>
        <v>0</v>
      </c>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row>
    <row r="66" spans="2:48">
      <c r="B66" s="38" t="s">
        <v>63</v>
      </c>
      <c r="C66" s="38"/>
      <c r="D66" s="40"/>
      <c r="E66" s="41"/>
      <c r="F66" s="40"/>
      <c r="G66" s="41"/>
      <c r="H66" s="41"/>
      <c r="I66" s="42">
        <f t="shared" si="11"/>
        <v>0</v>
      </c>
      <c r="J66" s="43"/>
      <c r="K66" s="44">
        <f t="shared" si="12"/>
        <v>0</v>
      </c>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row>
    <row r="67" spans="2:48">
      <c r="B67" s="38" t="s">
        <v>64</v>
      </c>
      <c r="C67" s="38"/>
      <c r="D67" s="40"/>
      <c r="E67" s="41"/>
      <c r="F67" s="40"/>
      <c r="G67" s="41"/>
      <c r="H67" s="41"/>
      <c r="I67" s="42">
        <f t="shared" si="11"/>
        <v>0</v>
      </c>
      <c r="J67" s="43"/>
      <c r="K67" s="44">
        <f t="shared" si="12"/>
        <v>0</v>
      </c>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row>
    <row r="68" spans="2:48">
      <c r="B68" s="38" t="s">
        <v>65</v>
      </c>
      <c r="C68" s="38"/>
      <c r="D68" s="40"/>
      <c r="E68" s="41"/>
      <c r="F68" s="40"/>
      <c r="G68" s="41"/>
      <c r="H68" s="41"/>
      <c r="I68" s="42">
        <f t="shared" si="11"/>
        <v>0</v>
      </c>
      <c r="J68" s="43"/>
      <c r="K68" s="44">
        <f t="shared" si="12"/>
        <v>0</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row>
    <row r="69" spans="2:48">
      <c r="B69" s="38" t="s">
        <v>66</v>
      </c>
      <c r="C69" s="38"/>
      <c r="D69" s="40"/>
      <c r="E69" s="41"/>
      <c r="F69" s="40"/>
      <c r="G69" s="41"/>
      <c r="H69" s="41"/>
      <c r="I69" s="42">
        <f t="shared" si="11"/>
        <v>0</v>
      </c>
      <c r="J69" s="43"/>
      <c r="K69" s="44">
        <f t="shared" si="12"/>
        <v>0</v>
      </c>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row>
    <row r="70" spans="2:48">
      <c r="B70" s="38" t="s">
        <v>67</v>
      </c>
      <c r="C70" s="38"/>
      <c r="D70" s="40"/>
      <c r="E70" s="41"/>
      <c r="F70" s="40"/>
      <c r="G70" s="41"/>
      <c r="H70" s="41"/>
      <c r="I70" s="42">
        <f t="shared" si="11"/>
        <v>0</v>
      </c>
      <c r="J70" s="43"/>
      <c r="K70" s="44">
        <f t="shared" si="12"/>
        <v>0</v>
      </c>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row>
    <row r="71" spans="2:48">
      <c r="B71" s="38" t="s">
        <v>68</v>
      </c>
      <c r="C71" s="38"/>
      <c r="D71" s="40"/>
      <c r="E71" s="41"/>
      <c r="F71" s="40"/>
      <c r="G71" s="41"/>
      <c r="H71" s="41"/>
      <c r="I71" s="42">
        <f t="shared" si="11"/>
        <v>0</v>
      </c>
      <c r="J71" s="43"/>
      <c r="K71" s="44">
        <f t="shared" si="12"/>
        <v>0</v>
      </c>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row>
    <row r="72" spans="2:48">
      <c r="B72" s="38" t="s">
        <v>69</v>
      </c>
      <c r="C72" s="38"/>
      <c r="D72" s="40"/>
      <c r="E72" s="41"/>
      <c r="F72" s="40"/>
      <c r="G72" s="41"/>
      <c r="H72" s="41"/>
      <c r="I72" s="42">
        <f t="shared" si="11"/>
        <v>0</v>
      </c>
      <c r="J72" s="43"/>
      <c r="K72" s="44">
        <f t="shared" si="12"/>
        <v>0</v>
      </c>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row>
    <row r="73" spans="2:48">
      <c r="B73" s="38" t="s">
        <v>70</v>
      </c>
      <c r="C73" s="38"/>
      <c r="D73" s="40"/>
      <c r="E73" s="41"/>
      <c r="F73" s="40"/>
      <c r="G73" s="41"/>
      <c r="H73" s="41"/>
      <c r="I73" s="42">
        <f t="shared" si="11"/>
        <v>0</v>
      </c>
      <c r="J73" s="43"/>
      <c r="K73" s="44">
        <f t="shared" si="12"/>
        <v>0</v>
      </c>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row>
    <row r="74" spans="2:48">
      <c r="B74" s="38" t="s">
        <v>71</v>
      </c>
      <c r="C74" s="38"/>
      <c r="D74" s="40"/>
      <c r="E74" s="41"/>
      <c r="F74" s="40"/>
      <c r="G74" s="41"/>
      <c r="H74" s="41"/>
      <c r="I74" s="42">
        <f t="shared" si="11"/>
        <v>0</v>
      </c>
      <c r="J74" s="43"/>
      <c r="K74" s="44">
        <f t="shared" si="12"/>
        <v>0</v>
      </c>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row>
    <row r="75" spans="2:48">
      <c r="B75" s="38" t="s">
        <v>72</v>
      </c>
      <c r="C75" s="38"/>
      <c r="D75" s="40"/>
      <c r="E75" s="41"/>
      <c r="F75" s="40"/>
      <c r="G75" s="41"/>
      <c r="H75" s="41"/>
      <c r="I75" s="42">
        <f t="shared" si="11"/>
        <v>0</v>
      </c>
      <c r="J75" s="43"/>
      <c r="K75" s="44">
        <f t="shared" si="12"/>
        <v>0</v>
      </c>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row>
    <row r="76" spans="2:48">
      <c r="B76" s="38" t="s">
        <v>73</v>
      </c>
      <c r="C76" s="38"/>
      <c r="D76" s="40"/>
      <c r="E76" s="41"/>
      <c r="F76" s="40"/>
      <c r="G76" s="41"/>
      <c r="H76" s="41"/>
      <c r="I76" s="42">
        <f t="shared" si="11"/>
        <v>0</v>
      </c>
      <c r="J76" s="43"/>
      <c r="K76" s="44">
        <f t="shared" si="12"/>
        <v>0</v>
      </c>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row>
    <row r="77" spans="2:48">
      <c r="B77" s="38" t="s">
        <v>74</v>
      </c>
      <c r="C77" s="38"/>
      <c r="D77" s="40"/>
      <c r="E77" s="41"/>
      <c r="F77" s="40"/>
      <c r="G77" s="41"/>
      <c r="H77" s="41"/>
      <c r="I77" s="42">
        <f t="shared" si="11"/>
        <v>0</v>
      </c>
      <c r="J77" s="43"/>
      <c r="K77" s="44">
        <f t="shared" si="12"/>
        <v>0</v>
      </c>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row>
    <row r="78" spans="2:48">
      <c r="B78" s="38" t="s">
        <v>24</v>
      </c>
      <c r="C78" s="38"/>
      <c r="D78" s="40"/>
      <c r="E78" s="41"/>
      <c r="F78" s="40"/>
      <c r="G78" s="41"/>
      <c r="H78" s="41"/>
      <c r="I78" s="42">
        <f t="shared" si="11"/>
        <v>0</v>
      </c>
      <c r="J78" s="43"/>
      <c r="K78" s="44">
        <f t="shared" si="12"/>
        <v>0</v>
      </c>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row>
    <row r="79" spans="2:48">
      <c r="B79" s="38"/>
      <c r="C79" s="38"/>
      <c r="D79" s="38"/>
      <c r="E79" s="38"/>
      <c r="F79" s="38"/>
      <c r="G79" s="38"/>
      <c r="H79" s="38"/>
      <c r="I79" s="46">
        <f>SUM(I60:I78)</f>
        <v>850</v>
      </c>
      <c r="J79" s="46">
        <f>SUM(J60:J78)</f>
        <v>800</v>
      </c>
      <c r="K79" s="38"/>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row>
    <row r="80" spans="2:48">
      <c r="B80" s="37" t="s">
        <v>75</v>
      </c>
      <c r="C80" s="37"/>
      <c r="D80" s="37"/>
      <c r="E80" s="37"/>
      <c r="F80" s="37"/>
      <c r="G80" s="37"/>
      <c r="H80" s="37"/>
      <c r="I80" s="38"/>
      <c r="J80" s="38"/>
      <c r="K80" s="38"/>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row>
    <row r="81" spans="2:48">
      <c r="B81" s="38" t="s">
        <v>76</v>
      </c>
      <c r="C81" s="38"/>
      <c r="D81" s="40">
        <v>10</v>
      </c>
      <c r="E81" s="41">
        <v>15</v>
      </c>
      <c r="F81" s="40">
        <v>50</v>
      </c>
      <c r="G81" s="41">
        <v>10</v>
      </c>
      <c r="H81" s="41">
        <v>200</v>
      </c>
      <c r="I81" s="42">
        <f>D81*E81+F81*G81+H81</f>
        <v>850</v>
      </c>
      <c r="J81" s="43">
        <v>800</v>
      </c>
      <c r="K81" s="44">
        <f>J81-I81</f>
        <v>-50</v>
      </c>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row>
    <row r="82" spans="2:48">
      <c r="B82" s="38" t="s">
        <v>77</v>
      </c>
      <c r="C82" s="38"/>
      <c r="D82" s="40"/>
      <c r="E82" s="41"/>
      <c r="F82" s="40"/>
      <c r="G82" s="41"/>
      <c r="H82" s="41"/>
      <c r="I82" s="42">
        <f t="shared" ref="I82:I85" si="13">D82*E82+F82*G82+H82</f>
        <v>0</v>
      </c>
      <c r="J82" s="43"/>
      <c r="K82" s="44">
        <f>J82-I82</f>
        <v>0</v>
      </c>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row>
    <row r="83" spans="2:48">
      <c r="B83" s="45" t="s">
        <v>78</v>
      </c>
      <c r="C83" s="38"/>
      <c r="D83" s="40"/>
      <c r="E83" s="41"/>
      <c r="F83" s="40"/>
      <c r="G83" s="41"/>
      <c r="H83" s="41"/>
      <c r="I83" s="42">
        <f t="shared" si="13"/>
        <v>0</v>
      </c>
      <c r="J83" s="43"/>
      <c r="K83" s="44">
        <f>J83-I83</f>
        <v>0</v>
      </c>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row>
    <row r="84" spans="2:48">
      <c r="B84" s="38" t="s">
        <v>79</v>
      </c>
      <c r="C84" s="38"/>
      <c r="D84" s="40"/>
      <c r="E84" s="41"/>
      <c r="F84" s="40"/>
      <c r="G84" s="41"/>
      <c r="H84" s="41"/>
      <c r="I84" s="42">
        <f t="shared" si="13"/>
        <v>0</v>
      </c>
      <c r="J84" s="43"/>
      <c r="K84" s="44">
        <f>J84-I84</f>
        <v>0</v>
      </c>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row>
    <row r="85" spans="2:48">
      <c r="B85" s="38" t="s">
        <v>80</v>
      </c>
      <c r="C85" s="38"/>
      <c r="D85" s="40"/>
      <c r="E85" s="41"/>
      <c r="F85" s="40"/>
      <c r="G85" s="41"/>
      <c r="H85" s="41"/>
      <c r="I85" s="42">
        <f t="shared" si="13"/>
        <v>0</v>
      </c>
      <c r="J85" s="43"/>
      <c r="K85" s="44">
        <f>J85-I85</f>
        <v>0</v>
      </c>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row>
    <row r="86" spans="2:48">
      <c r="B86" s="38" t="s">
        <v>81</v>
      </c>
      <c r="C86" s="38"/>
      <c r="D86" s="40"/>
      <c r="E86" s="41"/>
      <c r="F86" s="40"/>
      <c r="G86" s="41"/>
      <c r="H86" s="41"/>
      <c r="I86" s="42">
        <f t="shared" ref="I86:I98" si="14">D86*E86+F86*G86+H86</f>
        <v>0</v>
      </c>
      <c r="J86" s="43"/>
      <c r="K86" s="44">
        <f t="shared" ref="K86:K98" si="15">J86-I86</f>
        <v>0</v>
      </c>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row>
    <row r="87" spans="2:48">
      <c r="B87" s="38" t="s">
        <v>82</v>
      </c>
      <c r="C87" s="38"/>
      <c r="D87" s="40"/>
      <c r="E87" s="41"/>
      <c r="F87" s="40"/>
      <c r="G87" s="41"/>
      <c r="H87" s="41"/>
      <c r="I87" s="42">
        <f t="shared" si="14"/>
        <v>0</v>
      </c>
      <c r="J87" s="43"/>
      <c r="K87" s="44">
        <f t="shared" si="15"/>
        <v>0</v>
      </c>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row>
    <row r="88" spans="2:48">
      <c r="B88" s="38" t="s">
        <v>83</v>
      </c>
      <c r="C88" s="38"/>
      <c r="D88" s="40"/>
      <c r="E88" s="41"/>
      <c r="F88" s="40"/>
      <c r="G88" s="41"/>
      <c r="H88" s="41"/>
      <c r="I88" s="42">
        <f t="shared" si="14"/>
        <v>0</v>
      </c>
      <c r="J88" s="43"/>
      <c r="K88" s="44">
        <f t="shared" si="15"/>
        <v>0</v>
      </c>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row>
    <row r="89" spans="2:48">
      <c r="B89" s="38" t="s">
        <v>84</v>
      </c>
      <c r="C89" s="38"/>
      <c r="D89" s="40"/>
      <c r="E89" s="41"/>
      <c r="F89" s="40"/>
      <c r="G89" s="41"/>
      <c r="H89" s="41"/>
      <c r="I89" s="42">
        <f t="shared" si="14"/>
        <v>0</v>
      </c>
      <c r="J89" s="43"/>
      <c r="K89" s="44">
        <f t="shared" si="15"/>
        <v>0</v>
      </c>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row>
    <row r="90" spans="2:48">
      <c r="B90" s="38" t="s">
        <v>85</v>
      </c>
      <c r="C90" s="38"/>
      <c r="D90" s="40"/>
      <c r="E90" s="41"/>
      <c r="F90" s="40"/>
      <c r="G90" s="41"/>
      <c r="H90" s="41"/>
      <c r="I90" s="42">
        <f t="shared" si="14"/>
        <v>0</v>
      </c>
      <c r="J90" s="43"/>
      <c r="K90" s="44">
        <f t="shared" si="15"/>
        <v>0</v>
      </c>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row>
    <row r="91" spans="2:48">
      <c r="B91" s="38" t="s">
        <v>86</v>
      </c>
      <c r="C91" s="38"/>
      <c r="D91" s="40"/>
      <c r="E91" s="41"/>
      <c r="F91" s="40"/>
      <c r="G91" s="41"/>
      <c r="H91" s="41"/>
      <c r="I91" s="42">
        <f t="shared" si="14"/>
        <v>0</v>
      </c>
      <c r="J91" s="43"/>
      <c r="K91" s="44">
        <f t="shared" si="15"/>
        <v>0</v>
      </c>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row>
    <row r="92" spans="2:48">
      <c r="B92" s="38" t="s">
        <v>87</v>
      </c>
      <c r="C92" s="38"/>
      <c r="D92" s="40"/>
      <c r="E92" s="41"/>
      <c r="F92" s="40"/>
      <c r="G92" s="41"/>
      <c r="H92" s="41"/>
      <c r="I92" s="42">
        <f t="shared" si="14"/>
        <v>0</v>
      </c>
      <c r="J92" s="43"/>
      <c r="K92" s="44">
        <f t="shared" si="15"/>
        <v>0</v>
      </c>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row>
    <row r="93" spans="2:48">
      <c r="B93" s="38" t="s">
        <v>88</v>
      </c>
      <c r="C93" s="38"/>
      <c r="D93" s="40"/>
      <c r="E93" s="41"/>
      <c r="F93" s="40"/>
      <c r="G93" s="41"/>
      <c r="H93" s="41"/>
      <c r="I93" s="42">
        <f t="shared" si="14"/>
        <v>0</v>
      </c>
      <c r="J93" s="43"/>
      <c r="K93" s="44">
        <f t="shared" si="15"/>
        <v>0</v>
      </c>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row>
    <row r="94" spans="2:48">
      <c r="B94" s="38" t="s">
        <v>89</v>
      </c>
      <c r="C94" s="38"/>
      <c r="D94" s="40"/>
      <c r="E94" s="41"/>
      <c r="F94" s="40"/>
      <c r="G94" s="41"/>
      <c r="H94" s="41"/>
      <c r="I94" s="42">
        <f t="shared" si="14"/>
        <v>0</v>
      </c>
      <c r="J94" s="43"/>
      <c r="K94" s="44">
        <f t="shared" si="15"/>
        <v>0</v>
      </c>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row>
    <row r="95" spans="2:48">
      <c r="B95" s="38" t="s">
        <v>90</v>
      </c>
      <c r="C95" s="38"/>
      <c r="D95" s="40"/>
      <c r="E95" s="41"/>
      <c r="F95" s="40"/>
      <c r="G95" s="41"/>
      <c r="H95" s="41"/>
      <c r="I95" s="42">
        <f t="shared" si="14"/>
        <v>0</v>
      </c>
      <c r="J95" s="43"/>
      <c r="K95" s="44">
        <f t="shared" si="15"/>
        <v>0</v>
      </c>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row>
    <row r="96" spans="2:48">
      <c r="B96" s="38" t="s">
        <v>91</v>
      </c>
      <c r="C96" s="38"/>
      <c r="D96" s="40"/>
      <c r="E96" s="41"/>
      <c r="F96" s="40"/>
      <c r="G96" s="41"/>
      <c r="H96" s="41"/>
      <c r="I96" s="42">
        <f t="shared" si="14"/>
        <v>0</v>
      </c>
      <c r="J96" s="43"/>
      <c r="K96" s="44">
        <f t="shared" si="15"/>
        <v>0</v>
      </c>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row>
    <row r="97" spans="2:48">
      <c r="B97" s="38" t="s">
        <v>92</v>
      </c>
      <c r="C97" s="38"/>
      <c r="D97" s="40"/>
      <c r="E97" s="41"/>
      <c r="F97" s="40"/>
      <c r="G97" s="41"/>
      <c r="H97" s="41"/>
      <c r="I97" s="42">
        <f t="shared" si="14"/>
        <v>0</v>
      </c>
      <c r="J97" s="43"/>
      <c r="K97" s="44">
        <f t="shared" si="15"/>
        <v>0</v>
      </c>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row>
    <row r="98" spans="2:48">
      <c r="B98" s="38" t="s">
        <v>24</v>
      </c>
      <c r="C98" s="38"/>
      <c r="D98" s="40"/>
      <c r="E98" s="41"/>
      <c r="F98" s="40"/>
      <c r="G98" s="41"/>
      <c r="H98" s="41"/>
      <c r="I98" s="42">
        <f t="shared" si="14"/>
        <v>0</v>
      </c>
      <c r="J98" s="43"/>
      <c r="K98" s="44">
        <f t="shared" si="15"/>
        <v>0</v>
      </c>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row>
    <row r="99" spans="2:48">
      <c r="B99" s="38"/>
      <c r="C99" s="38"/>
      <c r="D99" s="38"/>
      <c r="E99" s="38"/>
      <c r="F99" s="38"/>
      <c r="G99" s="38"/>
      <c r="H99" s="38"/>
      <c r="I99" s="46">
        <f>SUM(I81:I98)</f>
        <v>850</v>
      </c>
      <c r="J99" s="46">
        <f>SUM(J81:J98)</f>
        <v>800</v>
      </c>
      <c r="K99" s="4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row>
    <row r="100" spans="2:48">
      <c r="B100" s="37" t="s">
        <v>93</v>
      </c>
      <c r="C100" s="37"/>
      <c r="D100" s="37"/>
      <c r="E100" s="37"/>
      <c r="F100" s="37"/>
      <c r="G100" s="37"/>
      <c r="H100" s="37"/>
      <c r="I100" s="38"/>
      <c r="J100" s="38"/>
      <c r="K100" s="38"/>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row>
    <row r="101" spans="2:48">
      <c r="B101" s="38" t="s">
        <v>94</v>
      </c>
      <c r="C101" s="38"/>
      <c r="D101" s="40">
        <v>10</v>
      </c>
      <c r="E101" s="41">
        <v>15</v>
      </c>
      <c r="F101" s="40">
        <v>50</v>
      </c>
      <c r="G101" s="41">
        <v>10</v>
      </c>
      <c r="H101" s="41">
        <v>200</v>
      </c>
      <c r="I101" s="42">
        <f>D101*E101+F101*G101+H101</f>
        <v>850</v>
      </c>
      <c r="J101" s="43">
        <v>800</v>
      </c>
      <c r="K101" s="44">
        <f>J101-I101</f>
        <v>-50</v>
      </c>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row>
    <row r="102" spans="2:48">
      <c r="B102" s="38" t="s">
        <v>95</v>
      </c>
      <c r="C102" s="38"/>
      <c r="D102" s="40"/>
      <c r="E102" s="41"/>
      <c r="F102" s="40"/>
      <c r="G102" s="41"/>
      <c r="H102" s="41"/>
      <c r="I102" s="42">
        <f t="shared" ref="I102:I107" si="16">D102*E102+F102*G102+H102</f>
        <v>0</v>
      </c>
      <c r="J102" s="43"/>
      <c r="K102" s="44">
        <f>J102-I102</f>
        <v>0</v>
      </c>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row>
    <row r="103" spans="2:48">
      <c r="B103" s="45" t="s">
        <v>96</v>
      </c>
      <c r="C103" s="38"/>
      <c r="D103" s="40"/>
      <c r="E103" s="41"/>
      <c r="F103" s="40"/>
      <c r="G103" s="41"/>
      <c r="H103" s="41"/>
      <c r="I103" s="42">
        <f t="shared" si="16"/>
        <v>0</v>
      </c>
      <c r="J103" s="43"/>
      <c r="K103" s="44">
        <f>J103-I103</f>
        <v>0</v>
      </c>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row>
    <row r="104" spans="2:48">
      <c r="B104" s="38" t="s">
        <v>97</v>
      </c>
      <c r="C104" s="38"/>
      <c r="D104" s="40"/>
      <c r="E104" s="41"/>
      <c r="F104" s="40"/>
      <c r="G104" s="41"/>
      <c r="H104" s="41"/>
      <c r="I104" s="42">
        <f t="shared" si="16"/>
        <v>0</v>
      </c>
      <c r="J104" s="43"/>
      <c r="K104" s="44">
        <f>J104-I104</f>
        <v>0</v>
      </c>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row>
    <row r="105" spans="2:48">
      <c r="B105" s="38" t="s">
        <v>98</v>
      </c>
      <c r="C105" s="38"/>
      <c r="D105" s="40"/>
      <c r="E105" s="41"/>
      <c r="F105" s="40"/>
      <c r="G105" s="41"/>
      <c r="H105" s="41"/>
      <c r="I105" s="42">
        <f t="shared" si="16"/>
        <v>0</v>
      </c>
      <c r="J105" s="43"/>
      <c r="K105" s="44">
        <f>J105-I105</f>
        <v>0</v>
      </c>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row>
    <row r="106" spans="2:48">
      <c r="B106" s="38" t="s">
        <v>99</v>
      </c>
      <c r="C106" s="38"/>
      <c r="D106" s="40"/>
      <c r="E106" s="41"/>
      <c r="F106" s="40"/>
      <c r="G106" s="41"/>
      <c r="H106" s="41"/>
      <c r="I106" s="42">
        <f t="shared" si="16"/>
        <v>0</v>
      </c>
      <c r="J106" s="43"/>
      <c r="K106" s="44">
        <f t="shared" ref="K106:K107" si="17">J106-I106</f>
        <v>0</v>
      </c>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row>
    <row r="107" spans="2:48">
      <c r="B107" s="38" t="s">
        <v>24</v>
      </c>
      <c r="C107" s="38"/>
      <c r="D107" s="40"/>
      <c r="E107" s="41"/>
      <c r="F107" s="40"/>
      <c r="G107" s="41"/>
      <c r="H107" s="41"/>
      <c r="I107" s="42">
        <f t="shared" si="16"/>
        <v>0</v>
      </c>
      <c r="J107" s="43"/>
      <c r="K107" s="44">
        <f t="shared" si="17"/>
        <v>0</v>
      </c>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row>
    <row r="108" spans="2:48">
      <c r="B108" s="38"/>
      <c r="C108" s="38"/>
      <c r="D108" s="38"/>
      <c r="E108" s="38"/>
      <c r="F108" s="38"/>
      <c r="G108" s="38"/>
      <c r="H108" s="38"/>
      <c r="I108" s="46">
        <f>SUM(I101:I107)</f>
        <v>850</v>
      </c>
      <c r="J108" s="46">
        <f>SUM(J101:J107)</f>
        <v>800</v>
      </c>
      <c r="K108" s="4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row>
    <row r="109" spans="2:48">
      <c r="B109" s="38"/>
      <c r="C109" s="38"/>
      <c r="D109" s="38"/>
      <c r="E109" s="38"/>
      <c r="F109" s="38"/>
      <c r="G109" s="38"/>
      <c r="H109" s="38"/>
      <c r="I109" s="46"/>
      <c r="J109" s="46"/>
      <c r="K109" s="4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row>
    <row r="110" spans="2:48">
      <c r="B110" s="37" t="s">
        <v>100</v>
      </c>
      <c r="C110" s="37"/>
      <c r="D110" s="37"/>
      <c r="E110" s="37"/>
      <c r="F110" s="37"/>
      <c r="G110" s="37"/>
      <c r="H110" s="37"/>
      <c r="I110" s="38"/>
      <c r="J110" s="38"/>
      <c r="K110" s="38"/>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row>
    <row r="111" spans="2:48">
      <c r="B111" s="38" t="s">
        <v>101</v>
      </c>
      <c r="C111" s="38"/>
      <c r="D111" s="40">
        <v>10</v>
      </c>
      <c r="E111" s="41">
        <v>15</v>
      </c>
      <c r="F111" s="40">
        <v>50</v>
      </c>
      <c r="G111" s="41">
        <v>10</v>
      </c>
      <c r="H111" s="41">
        <v>200</v>
      </c>
      <c r="I111" s="42">
        <f>D111*E111+F111*G111+H111</f>
        <v>850</v>
      </c>
      <c r="J111" s="43">
        <v>800</v>
      </c>
      <c r="K111" s="44">
        <f>J111-I111</f>
        <v>-50</v>
      </c>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row>
    <row r="112" spans="2:48">
      <c r="B112" s="38" t="s">
        <v>102</v>
      </c>
      <c r="C112" s="38"/>
      <c r="D112" s="40"/>
      <c r="E112" s="41"/>
      <c r="F112" s="40"/>
      <c r="G112" s="41"/>
      <c r="H112" s="41"/>
      <c r="I112" s="42">
        <f t="shared" ref="I112:I122" si="18">D112*E112+F112*G112+H112</f>
        <v>0</v>
      </c>
      <c r="J112" s="43">
        <v>0</v>
      </c>
      <c r="K112" s="44">
        <f>J112-I112</f>
        <v>0</v>
      </c>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row>
    <row r="113" spans="2:48">
      <c r="B113" s="45" t="s">
        <v>103</v>
      </c>
      <c r="C113" s="38"/>
      <c r="D113" s="40"/>
      <c r="E113" s="41"/>
      <c r="F113" s="40"/>
      <c r="G113" s="41"/>
      <c r="H113" s="41"/>
      <c r="I113" s="42">
        <f t="shared" si="18"/>
        <v>0</v>
      </c>
      <c r="J113" s="43">
        <v>0</v>
      </c>
      <c r="K113" s="44">
        <f>J113-I113</f>
        <v>0</v>
      </c>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row>
    <row r="114" spans="2:48">
      <c r="B114" s="38" t="s">
        <v>104</v>
      </c>
      <c r="C114" s="38"/>
      <c r="D114" s="40"/>
      <c r="E114" s="41"/>
      <c r="F114" s="40"/>
      <c r="G114" s="41"/>
      <c r="H114" s="41"/>
      <c r="I114" s="42">
        <f t="shared" si="18"/>
        <v>0</v>
      </c>
      <c r="J114" s="43">
        <v>0</v>
      </c>
      <c r="K114" s="44">
        <f>J114-I114</f>
        <v>0</v>
      </c>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row>
    <row r="115" spans="2:48">
      <c r="B115" s="38" t="s">
        <v>105</v>
      </c>
      <c r="C115" s="38"/>
      <c r="D115" s="40"/>
      <c r="E115" s="41"/>
      <c r="F115" s="40"/>
      <c r="G115" s="41"/>
      <c r="H115" s="41"/>
      <c r="I115" s="42">
        <f t="shared" si="18"/>
        <v>0</v>
      </c>
      <c r="J115" s="43">
        <v>0</v>
      </c>
      <c r="K115" s="44">
        <f>J115-I115</f>
        <v>0</v>
      </c>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row>
    <row r="116" spans="2:48">
      <c r="B116" s="38" t="s">
        <v>106</v>
      </c>
      <c r="C116" s="38"/>
      <c r="D116" s="40"/>
      <c r="E116" s="41"/>
      <c r="F116" s="40"/>
      <c r="G116" s="41"/>
      <c r="H116" s="41"/>
      <c r="I116" s="42">
        <f t="shared" si="18"/>
        <v>0</v>
      </c>
      <c r="J116" s="43">
        <v>0</v>
      </c>
      <c r="K116" s="44">
        <f t="shared" ref="K116:K122" si="19">J116-I116</f>
        <v>0</v>
      </c>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row>
    <row r="117" spans="2:48">
      <c r="B117" s="38" t="s">
        <v>107</v>
      </c>
      <c r="C117" s="38"/>
      <c r="D117" s="40"/>
      <c r="E117" s="41"/>
      <c r="F117" s="40"/>
      <c r="G117" s="41"/>
      <c r="H117" s="41"/>
      <c r="I117" s="42">
        <f t="shared" si="18"/>
        <v>0</v>
      </c>
      <c r="J117" s="43">
        <v>0</v>
      </c>
      <c r="K117" s="44">
        <f t="shared" si="19"/>
        <v>0</v>
      </c>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row>
    <row r="118" spans="2:48">
      <c r="B118" s="38" t="s">
        <v>108</v>
      </c>
      <c r="C118" s="38"/>
      <c r="D118" s="40"/>
      <c r="E118" s="41"/>
      <c r="F118" s="40"/>
      <c r="G118" s="41"/>
      <c r="H118" s="41"/>
      <c r="I118" s="42">
        <f t="shared" si="18"/>
        <v>0</v>
      </c>
      <c r="J118" s="43">
        <v>0</v>
      </c>
      <c r="K118" s="44">
        <f t="shared" si="19"/>
        <v>0</v>
      </c>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row>
    <row r="119" spans="2:48">
      <c r="B119" s="38" t="s">
        <v>109</v>
      </c>
      <c r="C119" s="38"/>
      <c r="D119" s="40"/>
      <c r="E119" s="41"/>
      <c r="F119" s="40"/>
      <c r="G119" s="41"/>
      <c r="H119" s="41"/>
      <c r="I119" s="42">
        <f t="shared" si="18"/>
        <v>0</v>
      </c>
      <c r="J119" s="43">
        <v>0</v>
      </c>
      <c r="K119" s="44">
        <f t="shared" si="19"/>
        <v>0</v>
      </c>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row>
    <row r="120" spans="2:48">
      <c r="B120" s="38" t="s">
        <v>110</v>
      </c>
      <c r="C120" s="38"/>
      <c r="D120" s="40"/>
      <c r="E120" s="41"/>
      <c r="F120" s="40"/>
      <c r="G120" s="41"/>
      <c r="H120" s="41"/>
      <c r="I120" s="42">
        <f t="shared" si="18"/>
        <v>0</v>
      </c>
      <c r="J120" s="43">
        <v>0</v>
      </c>
      <c r="K120" s="44">
        <f t="shared" si="19"/>
        <v>0</v>
      </c>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row>
    <row r="121" spans="2:48">
      <c r="B121" s="38" t="s">
        <v>111</v>
      </c>
      <c r="C121" s="38"/>
      <c r="D121" s="40"/>
      <c r="E121" s="41"/>
      <c r="F121" s="40"/>
      <c r="G121" s="41"/>
      <c r="H121" s="41"/>
      <c r="I121" s="42">
        <f t="shared" si="18"/>
        <v>0</v>
      </c>
      <c r="J121" s="43">
        <v>0</v>
      </c>
      <c r="K121" s="44">
        <f t="shared" si="19"/>
        <v>0</v>
      </c>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row>
    <row r="122" spans="2:48">
      <c r="B122" s="38" t="s">
        <v>24</v>
      </c>
      <c r="C122" s="38"/>
      <c r="D122" s="40"/>
      <c r="E122" s="41"/>
      <c r="F122" s="40"/>
      <c r="G122" s="41"/>
      <c r="H122" s="41"/>
      <c r="I122" s="42">
        <f t="shared" si="18"/>
        <v>0</v>
      </c>
      <c r="J122" s="43">
        <v>0</v>
      </c>
      <c r="K122" s="44">
        <f t="shared" si="19"/>
        <v>0</v>
      </c>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row>
    <row r="123" spans="2:48">
      <c r="B123" s="38"/>
      <c r="C123" s="38"/>
      <c r="D123" s="38"/>
      <c r="E123" s="38"/>
      <c r="F123" s="38"/>
      <c r="G123" s="38"/>
      <c r="H123" s="38"/>
      <c r="I123" s="46">
        <f>SUM(I111:I122)</f>
        <v>850</v>
      </c>
      <c r="J123" s="46">
        <f>SUM(J111:J122)</f>
        <v>800</v>
      </c>
      <c r="K123" s="4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row>
    <row r="124" spans="2:48">
      <c r="B124" s="37" t="s">
        <v>112</v>
      </c>
      <c r="C124" s="37"/>
      <c r="D124" s="37"/>
      <c r="E124" s="37"/>
      <c r="F124" s="37"/>
      <c r="G124" s="37"/>
      <c r="H124" s="37"/>
      <c r="I124" s="38"/>
      <c r="J124" s="38"/>
      <c r="K124" s="38"/>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row>
    <row r="125" spans="2:48">
      <c r="B125" s="38" t="s">
        <v>113</v>
      </c>
      <c r="C125" s="38"/>
      <c r="D125" s="40">
        <v>10</v>
      </c>
      <c r="E125" s="41">
        <v>15</v>
      </c>
      <c r="F125" s="40">
        <v>50</v>
      </c>
      <c r="G125" s="41">
        <v>10</v>
      </c>
      <c r="H125" s="41">
        <v>200</v>
      </c>
      <c r="I125" s="42">
        <f>D125*E125+F125*G125+H125</f>
        <v>850</v>
      </c>
      <c r="J125" s="43">
        <v>800</v>
      </c>
      <c r="K125" s="44">
        <f>J125-I125</f>
        <v>-50</v>
      </c>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row>
    <row r="126" spans="2:48">
      <c r="B126" s="38" t="s">
        <v>114</v>
      </c>
      <c r="C126" s="38"/>
      <c r="D126" s="40"/>
      <c r="E126" s="41"/>
      <c r="F126" s="40"/>
      <c r="G126" s="41"/>
      <c r="H126" s="41"/>
      <c r="I126" s="42">
        <f t="shared" ref="I126:I139" si="20">D126*E126+F126*G126+H126</f>
        <v>0</v>
      </c>
      <c r="J126" s="43">
        <v>0</v>
      </c>
      <c r="K126" s="44">
        <f>J126-I126</f>
        <v>0</v>
      </c>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row>
    <row r="127" spans="2:48">
      <c r="B127" s="45" t="s">
        <v>115</v>
      </c>
      <c r="C127" s="38"/>
      <c r="D127" s="40"/>
      <c r="E127" s="41"/>
      <c r="F127" s="40"/>
      <c r="G127" s="41"/>
      <c r="H127" s="41"/>
      <c r="I127" s="42">
        <f t="shared" si="20"/>
        <v>0</v>
      </c>
      <c r="J127" s="43">
        <v>0</v>
      </c>
      <c r="K127" s="44">
        <f>J127-I127</f>
        <v>0</v>
      </c>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row>
    <row r="128" spans="2:48">
      <c r="B128" s="38" t="s">
        <v>116</v>
      </c>
      <c r="C128" s="38"/>
      <c r="D128" s="40"/>
      <c r="E128" s="41"/>
      <c r="F128" s="40"/>
      <c r="G128" s="41"/>
      <c r="H128" s="41"/>
      <c r="I128" s="42">
        <f t="shared" si="20"/>
        <v>0</v>
      </c>
      <c r="J128" s="43">
        <v>0</v>
      </c>
      <c r="K128" s="44">
        <f>J128-I128</f>
        <v>0</v>
      </c>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row>
    <row r="129" spans="2:48">
      <c r="B129" s="38" t="s">
        <v>117</v>
      </c>
      <c r="C129" s="38"/>
      <c r="D129" s="40"/>
      <c r="E129" s="41"/>
      <c r="F129" s="40"/>
      <c r="G129" s="41"/>
      <c r="H129" s="41"/>
      <c r="I129" s="42">
        <f t="shared" si="20"/>
        <v>0</v>
      </c>
      <c r="J129" s="43">
        <v>0</v>
      </c>
      <c r="K129" s="44">
        <f>J129-I129</f>
        <v>0</v>
      </c>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row>
    <row r="130" spans="2:48">
      <c r="B130" s="38" t="s">
        <v>118</v>
      </c>
      <c r="C130" s="38"/>
      <c r="D130" s="40"/>
      <c r="E130" s="41"/>
      <c r="F130" s="40"/>
      <c r="G130" s="41"/>
      <c r="H130" s="41"/>
      <c r="I130" s="42">
        <f t="shared" si="20"/>
        <v>0</v>
      </c>
      <c r="J130" s="43">
        <v>0</v>
      </c>
      <c r="K130" s="44">
        <f t="shared" ref="K130:K139" si="21">J130-I130</f>
        <v>0</v>
      </c>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row>
    <row r="131" spans="2:48">
      <c r="B131" s="38" t="s">
        <v>119</v>
      </c>
      <c r="C131" s="38"/>
      <c r="D131" s="40"/>
      <c r="E131" s="41"/>
      <c r="F131" s="40"/>
      <c r="G131" s="41"/>
      <c r="H131" s="41"/>
      <c r="I131" s="42">
        <f t="shared" si="20"/>
        <v>0</v>
      </c>
      <c r="J131" s="43">
        <v>0</v>
      </c>
      <c r="K131" s="44">
        <f t="shared" si="21"/>
        <v>0</v>
      </c>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row>
    <row r="132" spans="2:48">
      <c r="B132" s="38" t="s">
        <v>120</v>
      </c>
      <c r="C132" s="38"/>
      <c r="D132" s="40"/>
      <c r="E132" s="41"/>
      <c r="F132" s="40"/>
      <c r="G132" s="41"/>
      <c r="H132" s="41"/>
      <c r="I132" s="42">
        <f t="shared" si="20"/>
        <v>0</v>
      </c>
      <c r="J132" s="43">
        <v>0</v>
      </c>
      <c r="K132" s="44">
        <f t="shared" si="21"/>
        <v>0</v>
      </c>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row>
    <row r="133" spans="2:48">
      <c r="B133" s="38" t="s">
        <v>122</v>
      </c>
      <c r="C133" s="38"/>
      <c r="D133" s="40"/>
      <c r="E133" s="41"/>
      <c r="F133" s="40"/>
      <c r="G133" s="41"/>
      <c r="H133" s="41"/>
      <c r="I133" s="42">
        <f t="shared" si="20"/>
        <v>0</v>
      </c>
      <c r="J133" s="43">
        <v>0</v>
      </c>
      <c r="K133" s="44">
        <f t="shared" si="21"/>
        <v>0</v>
      </c>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row>
    <row r="134" spans="2:48">
      <c r="B134" s="38" t="s">
        <v>121</v>
      </c>
      <c r="C134" s="38"/>
      <c r="D134" s="40"/>
      <c r="E134" s="41"/>
      <c r="F134" s="40"/>
      <c r="G134" s="41"/>
      <c r="H134" s="41"/>
      <c r="I134" s="42">
        <f t="shared" si="20"/>
        <v>0</v>
      </c>
      <c r="J134" s="43">
        <v>0</v>
      </c>
      <c r="K134" s="44">
        <f t="shared" si="21"/>
        <v>0</v>
      </c>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row>
    <row r="135" spans="2:48">
      <c r="B135" s="38" t="s">
        <v>123</v>
      </c>
      <c r="C135" s="38"/>
      <c r="D135" s="40"/>
      <c r="E135" s="41"/>
      <c r="F135" s="40"/>
      <c r="G135" s="41"/>
      <c r="H135" s="41"/>
      <c r="I135" s="42">
        <f t="shared" si="20"/>
        <v>0</v>
      </c>
      <c r="J135" s="43">
        <v>0</v>
      </c>
      <c r="K135" s="44">
        <f t="shared" si="21"/>
        <v>0</v>
      </c>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row>
    <row r="136" spans="2:48">
      <c r="B136" s="38" t="s">
        <v>124</v>
      </c>
      <c r="C136" s="38"/>
      <c r="D136" s="40"/>
      <c r="E136" s="41"/>
      <c r="F136" s="40"/>
      <c r="G136" s="41"/>
      <c r="H136" s="41"/>
      <c r="I136" s="42">
        <f t="shared" si="20"/>
        <v>0</v>
      </c>
      <c r="J136" s="43">
        <v>0</v>
      </c>
      <c r="K136" s="44">
        <f t="shared" si="21"/>
        <v>0</v>
      </c>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row>
    <row r="137" spans="2:48">
      <c r="B137" s="38" t="s">
        <v>125</v>
      </c>
      <c r="C137" s="38"/>
      <c r="D137" s="40"/>
      <c r="E137" s="41"/>
      <c r="F137" s="40"/>
      <c r="G137" s="41"/>
      <c r="H137" s="41"/>
      <c r="I137" s="42">
        <f t="shared" si="20"/>
        <v>0</v>
      </c>
      <c r="J137" s="43">
        <v>0</v>
      </c>
      <c r="K137" s="44">
        <f t="shared" si="21"/>
        <v>0</v>
      </c>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row>
    <row r="138" spans="2:48">
      <c r="B138" s="38" t="s">
        <v>126</v>
      </c>
      <c r="C138" s="38"/>
      <c r="D138" s="40"/>
      <c r="E138" s="41"/>
      <c r="F138" s="40"/>
      <c r="G138" s="41"/>
      <c r="H138" s="41"/>
      <c r="I138" s="42">
        <f t="shared" si="20"/>
        <v>0</v>
      </c>
      <c r="J138" s="43">
        <v>0</v>
      </c>
      <c r="K138" s="44">
        <f t="shared" si="21"/>
        <v>0</v>
      </c>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row>
    <row r="139" spans="2:48">
      <c r="B139" s="38" t="s">
        <v>24</v>
      </c>
      <c r="C139" s="38"/>
      <c r="D139" s="40"/>
      <c r="E139" s="41"/>
      <c r="F139" s="40"/>
      <c r="G139" s="41"/>
      <c r="H139" s="41"/>
      <c r="I139" s="42">
        <f t="shared" si="20"/>
        <v>0</v>
      </c>
      <c r="J139" s="43">
        <v>0</v>
      </c>
      <c r="K139" s="44">
        <f t="shared" si="21"/>
        <v>0</v>
      </c>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row>
    <row r="140" spans="2:48">
      <c r="B140" s="38"/>
      <c r="C140" s="38"/>
      <c r="D140" s="38"/>
      <c r="E140" s="38"/>
      <c r="F140" s="38"/>
      <c r="G140" s="38"/>
      <c r="H140" s="38"/>
      <c r="I140" s="46">
        <f>SUM(I125:I139)</f>
        <v>850</v>
      </c>
      <c r="J140" s="46">
        <f>SUM(J125:J139)</f>
        <v>800</v>
      </c>
      <c r="K140" s="4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row>
    <row r="141" spans="2:48">
      <c r="B141" s="38"/>
      <c r="C141" s="38"/>
      <c r="D141" s="38"/>
      <c r="E141" s="38"/>
      <c r="F141" s="38"/>
      <c r="G141" s="38"/>
      <c r="H141" s="38"/>
      <c r="I141" s="46"/>
      <c r="J141" s="46"/>
      <c r="K141" s="4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row>
    <row r="142" spans="2:48">
      <c r="B142" s="37" t="s">
        <v>127</v>
      </c>
      <c r="C142" s="37"/>
      <c r="D142" s="37"/>
      <c r="E142" s="37"/>
      <c r="F142" s="37"/>
      <c r="G142" s="37"/>
      <c r="H142" s="37"/>
      <c r="I142" s="38"/>
      <c r="J142" s="38"/>
      <c r="K142" s="38"/>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row>
    <row r="143" spans="2:48">
      <c r="B143" s="38" t="s">
        <v>128</v>
      </c>
      <c r="C143" s="38"/>
      <c r="D143" s="40">
        <v>10</v>
      </c>
      <c r="E143" s="41">
        <v>15</v>
      </c>
      <c r="F143" s="40">
        <v>50</v>
      </c>
      <c r="G143" s="41">
        <v>10</v>
      </c>
      <c r="H143" s="41">
        <v>200</v>
      </c>
      <c r="I143" s="42">
        <f>D143*E143+F143*G143+H143</f>
        <v>850</v>
      </c>
      <c r="J143" s="43">
        <v>800</v>
      </c>
      <c r="K143" s="44">
        <f>J143-I143</f>
        <v>-50</v>
      </c>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row>
    <row r="144" spans="2:48">
      <c r="B144" s="38" t="s">
        <v>129</v>
      </c>
      <c r="C144" s="38"/>
      <c r="D144" s="40"/>
      <c r="E144" s="41"/>
      <c r="F144" s="40"/>
      <c r="G144" s="41"/>
      <c r="H144" s="41"/>
      <c r="I144" s="42">
        <f t="shared" ref="I144:I152" si="22">D144*E144+F144*G144+H144</f>
        <v>0</v>
      </c>
      <c r="J144" s="43">
        <v>0</v>
      </c>
      <c r="K144" s="44">
        <f>J144-I144</f>
        <v>0</v>
      </c>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row>
    <row r="145" spans="2:48">
      <c r="B145" s="45" t="s">
        <v>130</v>
      </c>
      <c r="C145" s="38"/>
      <c r="D145" s="40"/>
      <c r="E145" s="41"/>
      <c r="F145" s="40"/>
      <c r="G145" s="41"/>
      <c r="H145" s="41"/>
      <c r="I145" s="42">
        <f t="shared" si="22"/>
        <v>0</v>
      </c>
      <c r="J145" s="43">
        <v>0</v>
      </c>
      <c r="K145" s="44">
        <f>J145-I145</f>
        <v>0</v>
      </c>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row>
    <row r="146" spans="2:48">
      <c r="B146" s="38" t="s">
        <v>131</v>
      </c>
      <c r="C146" s="38"/>
      <c r="D146" s="40"/>
      <c r="E146" s="41"/>
      <c r="F146" s="40"/>
      <c r="G146" s="41"/>
      <c r="H146" s="41"/>
      <c r="I146" s="42">
        <f t="shared" si="22"/>
        <v>0</v>
      </c>
      <c r="J146" s="43">
        <v>0</v>
      </c>
      <c r="K146" s="44">
        <f>J146-I146</f>
        <v>0</v>
      </c>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row>
    <row r="147" spans="2:48">
      <c r="B147" s="38" t="s">
        <v>132</v>
      </c>
      <c r="C147" s="38"/>
      <c r="D147" s="40"/>
      <c r="E147" s="41"/>
      <c r="F147" s="40"/>
      <c r="G147" s="41"/>
      <c r="H147" s="41"/>
      <c r="I147" s="42">
        <f t="shared" si="22"/>
        <v>0</v>
      </c>
      <c r="J147" s="43">
        <v>0</v>
      </c>
      <c r="K147" s="44">
        <f>J147-I147</f>
        <v>0</v>
      </c>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row>
    <row r="148" spans="2:48">
      <c r="B148" s="38" t="s">
        <v>133</v>
      </c>
      <c r="C148" s="38"/>
      <c r="D148" s="40"/>
      <c r="E148" s="41"/>
      <c r="F148" s="40"/>
      <c r="G148" s="41"/>
      <c r="H148" s="41"/>
      <c r="I148" s="42">
        <f t="shared" si="22"/>
        <v>0</v>
      </c>
      <c r="J148" s="43">
        <v>0</v>
      </c>
      <c r="K148" s="44">
        <f t="shared" ref="K148:K152" si="23">J148-I148</f>
        <v>0</v>
      </c>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row>
    <row r="149" spans="2:48">
      <c r="B149" s="38" t="s">
        <v>134</v>
      </c>
      <c r="C149" s="38"/>
      <c r="D149" s="40"/>
      <c r="E149" s="41"/>
      <c r="F149" s="40"/>
      <c r="G149" s="41"/>
      <c r="H149" s="41"/>
      <c r="I149" s="42">
        <f t="shared" si="22"/>
        <v>0</v>
      </c>
      <c r="J149" s="43">
        <v>0</v>
      </c>
      <c r="K149" s="44">
        <f t="shared" si="23"/>
        <v>0</v>
      </c>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row>
    <row r="150" spans="2:48">
      <c r="B150" s="38" t="s">
        <v>135</v>
      </c>
      <c r="C150" s="38"/>
      <c r="D150" s="40"/>
      <c r="E150" s="41"/>
      <c r="F150" s="40"/>
      <c r="G150" s="41"/>
      <c r="H150" s="41"/>
      <c r="I150" s="42">
        <f t="shared" si="22"/>
        <v>0</v>
      </c>
      <c r="J150" s="43">
        <v>0</v>
      </c>
      <c r="K150" s="44">
        <f t="shared" si="23"/>
        <v>0</v>
      </c>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row>
    <row r="151" spans="2:48">
      <c r="B151" s="38" t="s">
        <v>136</v>
      </c>
      <c r="C151" s="38"/>
      <c r="D151" s="40"/>
      <c r="E151" s="41"/>
      <c r="F151" s="40"/>
      <c r="G151" s="41"/>
      <c r="H151" s="41"/>
      <c r="I151" s="42">
        <f t="shared" si="22"/>
        <v>0</v>
      </c>
      <c r="J151" s="43">
        <v>0</v>
      </c>
      <c r="K151" s="44">
        <f t="shared" si="23"/>
        <v>0</v>
      </c>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row>
    <row r="152" spans="2:48">
      <c r="B152" s="38" t="s">
        <v>24</v>
      </c>
      <c r="C152" s="38"/>
      <c r="D152" s="40"/>
      <c r="E152" s="41"/>
      <c r="F152" s="40"/>
      <c r="G152" s="41"/>
      <c r="H152" s="41"/>
      <c r="I152" s="42">
        <f t="shared" si="22"/>
        <v>0</v>
      </c>
      <c r="J152" s="43">
        <v>0</v>
      </c>
      <c r="K152" s="44">
        <f t="shared" si="23"/>
        <v>0</v>
      </c>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row>
    <row r="153" spans="2:48">
      <c r="B153" s="38"/>
      <c r="C153" s="38"/>
      <c r="D153" s="38"/>
      <c r="E153" s="38"/>
      <c r="F153" s="38"/>
      <c r="G153" s="38"/>
      <c r="H153" s="38"/>
      <c r="I153" s="46">
        <f>SUM(I143:I152)</f>
        <v>850</v>
      </c>
      <c r="J153" s="46">
        <f>SUM(J143:J152)</f>
        <v>800</v>
      </c>
      <c r="K153" s="4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row>
    <row r="154" spans="2:48">
      <c r="B154" s="38"/>
      <c r="C154" s="38"/>
      <c r="D154" s="38"/>
      <c r="E154" s="38"/>
      <c r="F154" s="38"/>
      <c r="G154" s="38"/>
      <c r="H154" s="38"/>
      <c r="I154" s="46"/>
      <c r="J154" s="46"/>
      <c r="K154" s="4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row>
    <row r="155" spans="2:48">
      <c r="B155" s="37" t="s">
        <v>137</v>
      </c>
      <c r="C155" s="37"/>
      <c r="D155" s="37"/>
      <c r="E155" s="37"/>
      <c r="F155" s="37"/>
      <c r="G155" s="37"/>
      <c r="H155" s="37"/>
      <c r="I155" s="38"/>
      <c r="J155" s="38"/>
      <c r="K155" s="38"/>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row>
    <row r="156" spans="2:48">
      <c r="B156" s="38" t="s">
        <v>138</v>
      </c>
      <c r="C156" s="38"/>
      <c r="D156" s="40">
        <v>10</v>
      </c>
      <c r="E156" s="41">
        <v>15</v>
      </c>
      <c r="F156" s="40">
        <v>50</v>
      </c>
      <c r="G156" s="41">
        <v>10</v>
      </c>
      <c r="H156" s="41">
        <v>200</v>
      </c>
      <c r="I156" s="42">
        <f>D156*E156+F156*G156+H156</f>
        <v>850</v>
      </c>
      <c r="J156" s="43">
        <v>800</v>
      </c>
      <c r="K156" s="44">
        <f>J156-I156</f>
        <v>-50</v>
      </c>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row>
    <row r="157" spans="2:48">
      <c r="B157" s="38" t="s">
        <v>139</v>
      </c>
      <c r="C157" s="38"/>
      <c r="D157" s="40"/>
      <c r="E157" s="41"/>
      <c r="F157" s="40"/>
      <c r="G157" s="41"/>
      <c r="H157" s="41"/>
      <c r="I157" s="42">
        <f t="shared" ref="I157:I160" si="24">D157*E157+F157*G157+H157</f>
        <v>0</v>
      </c>
      <c r="J157" s="43"/>
      <c r="K157" s="44">
        <f>J157-I157</f>
        <v>0</v>
      </c>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row>
    <row r="158" spans="2:48">
      <c r="B158" s="45" t="s">
        <v>140</v>
      </c>
      <c r="C158" s="38"/>
      <c r="D158" s="40"/>
      <c r="E158" s="41"/>
      <c r="F158" s="40"/>
      <c r="G158" s="41"/>
      <c r="H158" s="41"/>
      <c r="I158" s="42">
        <f t="shared" si="24"/>
        <v>0</v>
      </c>
      <c r="J158" s="43"/>
      <c r="K158" s="44">
        <f>J158-I158</f>
        <v>0</v>
      </c>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row>
    <row r="159" spans="2:48">
      <c r="B159" s="38" t="s">
        <v>141</v>
      </c>
      <c r="C159" s="38"/>
      <c r="D159" s="40"/>
      <c r="E159" s="41"/>
      <c r="F159" s="40"/>
      <c r="G159" s="41"/>
      <c r="H159" s="41"/>
      <c r="I159" s="42">
        <f t="shared" si="24"/>
        <v>0</v>
      </c>
      <c r="J159" s="43"/>
      <c r="K159" s="44">
        <f>J159-I159</f>
        <v>0</v>
      </c>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row>
    <row r="160" spans="2:48">
      <c r="B160" s="38" t="s">
        <v>142</v>
      </c>
      <c r="C160" s="38"/>
      <c r="D160" s="40"/>
      <c r="E160" s="41"/>
      <c r="F160" s="40"/>
      <c r="G160" s="41"/>
      <c r="H160" s="41"/>
      <c r="I160" s="42">
        <f t="shared" si="24"/>
        <v>0</v>
      </c>
      <c r="J160" s="43"/>
      <c r="K160" s="44">
        <f>J160-I160</f>
        <v>0</v>
      </c>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row>
    <row r="161" spans="2:48">
      <c r="B161" s="38" t="s">
        <v>143</v>
      </c>
      <c r="C161" s="38"/>
      <c r="D161" s="40"/>
      <c r="E161" s="41"/>
      <c r="F161" s="40"/>
      <c r="G161" s="41"/>
      <c r="H161" s="41"/>
      <c r="I161" s="42"/>
      <c r="J161" s="43"/>
      <c r="K161" s="44">
        <f t="shared" ref="K161:K164" si="25">J161-I161</f>
        <v>0</v>
      </c>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row>
    <row r="162" spans="2:48">
      <c r="B162" s="38" t="s">
        <v>144</v>
      </c>
      <c r="C162" s="38"/>
      <c r="D162" s="40"/>
      <c r="E162" s="41"/>
      <c r="F162" s="40"/>
      <c r="G162" s="41"/>
      <c r="H162" s="41"/>
      <c r="I162" s="42"/>
      <c r="J162" s="43"/>
      <c r="K162" s="44">
        <f t="shared" si="25"/>
        <v>0</v>
      </c>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row>
    <row r="163" spans="2:48">
      <c r="B163" s="38" t="s">
        <v>145</v>
      </c>
      <c r="C163" s="38"/>
      <c r="D163" s="40"/>
      <c r="E163" s="41"/>
      <c r="F163" s="40"/>
      <c r="G163" s="41"/>
      <c r="H163" s="41"/>
      <c r="I163" s="42"/>
      <c r="J163" s="43"/>
      <c r="K163" s="44">
        <f t="shared" si="25"/>
        <v>0</v>
      </c>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row>
    <row r="164" spans="2:48">
      <c r="B164" s="38" t="s">
        <v>24</v>
      </c>
      <c r="C164" s="38"/>
      <c r="D164" s="40"/>
      <c r="E164" s="41"/>
      <c r="F164" s="40"/>
      <c r="G164" s="41"/>
      <c r="H164" s="41"/>
      <c r="I164" s="42"/>
      <c r="J164" s="43"/>
      <c r="K164" s="44">
        <f t="shared" si="25"/>
        <v>0</v>
      </c>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row>
    <row r="165" spans="2:48">
      <c r="B165" s="38"/>
      <c r="C165" s="38"/>
      <c r="D165" s="38"/>
      <c r="E165" s="38"/>
      <c r="F165" s="38"/>
      <c r="G165" s="38"/>
      <c r="H165" s="38"/>
      <c r="I165" s="46">
        <f>SUM(I156:I164)</f>
        <v>850</v>
      </c>
      <c r="J165" s="46">
        <f>SUM(J156:J164)</f>
        <v>800</v>
      </c>
      <c r="K165" s="4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row>
    <row r="166" spans="2:48">
      <c r="B166" s="38"/>
      <c r="C166" s="38"/>
      <c r="D166" s="38"/>
      <c r="E166" s="38"/>
      <c r="F166" s="38"/>
      <c r="G166" s="38"/>
      <c r="H166" s="38"/>
      <c r="I166" s="46"/>
      <c r="J166" s="46"/>
      <c r="K166" s="4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row>
    <row r="167" spans="2:48">
      <c r="B167" s="37" t="s">
        <v>146</v>
      </c>
      <c r="C167" s="37"/>
      <c r="D167" s="37"/>
      <c r="E167" s="37"/>
      <c r="F167" s="37"/>
      <c r="G167" s="37"/>
      <c r="H167" s="37"/>
      <c r="I167" s="38"/>
      <c r="J167" s="38"/>
      <c r="K167" s="38"/>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row>
    <row r="168" spans="2:48">
      <c r="B168" s="38" t="s">
        <v>147</v>
      </c>
      <c r="C168" s="38"/>
      <c r="D168" s="40">
        <v>10</v>
      </c>
      <c r="E168" s="41">
        <v>15</v>
      </c>
      <c r="F168" s="40">
        <v>50</v>
      </c>
      <c r="G168" s="41">
        <v>10</v>
      </c>
      <c r="H168" s="41">
        <v>200</v>
      </c>
      <c r="I168" s="42">
        <f>D168*E168+F168*G168+H168</f>
        <v>850</v>
      </c>
      <c r="J168" s="43">
        <v>800</v>
      </c>
      <c r="K168" s="44">
        <f>J168-I168</f>
        <v>-50</v>
      </c>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row>
    <row r="169" spans="2:48">
      <c r="B169" s="38" t="s">
        <v>148</v>
      </c>
      <c r="C169" s="38"/>
      <c r="D169" s="40"/>
      <c r="E169" s="41"/>
      <c r="F169" s="40"/>
      <c r="G169" s="41"/>
      <c r="H169" s="41"/>
      <c r="I169" s="42">
        <f t="shared" ref="I169:I181" si="26">D169*E169+F169*G169+H169</f>
        <v>0</v>
      </c>
      <c r="J169" s="43">
        <v>0</v>
      </c>
      <c r="K169" s="44">
        <f>J169-I169</f>
        <v>0</v>
      </c>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row>
    <row r="170" spans="2:48">
      <c r="B170" s="45" t="s">
        <v>149</v>
      </c>
      <c r="C170" s="38"/>
      <c r="D170" s="40"/>
      <c r="E170" s="41"/>
      <c r="F170" s="40"/>
      <c r="G170" s="41"/>
      <c r="H170" s="41"/>
      <c r="I170" s="42">
        <f t="shared" si="26"/>
        <v>0</v>
      </c>
      <c r="J170" s="43">
        <v>0</v>
      </c>
      <c r="K170" s="44">
        <f>J170-I170</f>
        <v>0</v>
      </c>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row>
    <row r="171" spans="2:48">
      <c r="B171" s="38" t="s">
        <v>150</v>
      </c>
      <c r="C171" s="38"/>
      <c r="D171" s="40"/>
      <c r="E171" s="41"/>
      <c r="F171" s="40"/>
      <c r="G171" s="41"/>
      <c r="H171" s="41"/>
      <c r="I171" s="42">
        <f t="shared" si="26"/>
        <v>0</v>
      </c>
      <c r="J171" s="43">
        <v>0</v>
      </c>
      <c r="K171" s="44">
        <f>J171-I171</f>
        <v>0</v>
      </c>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row>
    <row r="172" spans="2:48">
      <c r="B172" s="38" t="s">
        <v>151</v>
      </c>
      <c r="C172" s="38"/>
      <c r="D172" s="40"/>
      <c r="E172" s="41"/>
      <c r="F172" s="40"/>
      <c r="G172" s="41"/>
      <c r="H172" s="41"/>
      <c r="I172" s="42">
        <f t="shared" si="26"/>
        <v>0</v>
      </c>
      <c r="J172" s="43">
        <v>0</v>
      </c>
      <c r="K172" s="44">
        <f>J172-I172</f>
        <v>0</v>
      </c>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row>
    <row r="173" spans="2:48">
      <c r="B173" s="38" t="s">
        <v>152</v>
      </c>
      <c r="C173" s="38"/>
      <c r="D173" s="40"/>
      <c r="E173" s="41"/>
      <c r="F173" s="40"/>
      <c r="G173" s="41"/>
      <c r="H173" s="41"/>
      <c r="I173" s="42">
        <f t="shared" si="26"/>
        <v>0</v>
      </c>
      <c r="J173" s="43">
        <v>0</v>
      </c>
      <c r="K173" s="44">
        <f t="shared" ref="K173:K181" si="27">J173-I173</f>
        <v>0</v>
      </c>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row>
    <row r="174" spans="2:48">
      <c r="B174" s="38" t="s">
        <v>153</v>
      </c>
      <c r="C174" s="38"/>
      <c r="D174" s="40"/>
      <c r="E174" s="41"/>
      <c r="F174" s="40"/>
      <c r="G174" s="41"/>
      <c r="H174" s="41"/>
      <c r="I174" s="42">
        <f t="shared" si="26"/>
        <v>0</v>
      </c>
      <c r="J174" s="43">
        <v>0</v>
      </c>
      <c r="K174" s="44">
        <f t="shared" si="27"/>
        <v>0</v>
      </c>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row>
    <row r="175" spans="2:48">
      <c r="B175" s="38" t="s">
        <v>154</v>
      </c>
      <c r="C175" s="38"/>
      <c r="D175" s="40"/>
      <c r="E175" s="41"/>
      <c r="F175" s="40"/>
      <c r="G175" s="41"/>
      <c r="H175" s="41"/>
      <c r="I175" s="42">
        <f t="shared" si="26"/>
        <v>0</v>
      </c>
      <c r="J175" s="43">
        <v>0</v>
      </c>
      <c r="K175" s="44">
        <f t="shared" si="27"/>
        <v>0</v>
      </c>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row>
    <row r="176" spans="2:48">
      <c r="B176" s="38" t="s">
        <v>155</v>
      </c>
      <c r="C176" s="38"/>
      <c r="D176" s="40"/>
      <c r="E176" s="41"/>
      <c r="F176" s="40"/>
      <c r="G176" s="41"/>
      <c r="H176" s="41"/>
      <c r="I176" s="42">
        <f t="shared" si="26"/>
        <v>0</v>
      </c>
      <c r="J176" s="43">
        <v>0</v>
      </c>
      <c r="K176" s="44">
        <f t="shared" si="27"/>
        <v>0</v>
      </c>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row>
    <row r="177" spans="2:48">
      <c r="B177" s="38" t="s">
        <v>156</v>
      </c>
      <c r="C177" s="38"/>
      <c r="D177" s="40"/>
      <c r="E177" s="41"/>
      <c r="F177" s="40"/>
      <c r="G177" s="41"/>
      <c r="H177" s="41"/>
      <c r="I177" s="42">
        <f t="shared" si="26"/>
        <v>0</v>
      </c>
      <c r="J177" s="43">
        <v>0</v>
      </c>
      <c r="K177" s="44">
        <f t="shared" si="27"/>
        <v>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row>
    <row r="178" spans="2:48">
      <c r="B178" s="38" t="s">
        <v>157</v>
      </c>
      <c r="C178" s="38"/>
      <c r="D178" s="40"/>
      <c r="E178" s="41"/>
      <c r="F178" s="40"/>
      <c r="G178" s="41"/>
      <c r="H178" s="41"/>
      <c r="I178" s="42">
        <f t="shared" si="26"/>
        <v>0</v>
      </c>
      <c r="J178" s="43">
        <v>0</v>
      </c>
      <c r="K178" s="44">
        <f t="shared" si="27"/>
        <v>0</v>
      </c>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row>
    <row r="179" spans="2:48">
      <c r="B179" s="38" t="s">
        <v>158</v>
      </c>
      <c r="C179" s="38"/>
      <c r="D179" s="40"/>
      <c r="E179" s="41"/>
      <c r="F179" s="40"/>
      <c r="G179" s="41"/>
      <c r="H179" s="41"/>
      <c r="I179" s="42">
        <f t="shared" si="26"/>
        <v>0</v>
      </c>
      <c r="J179" s="43">
        <v>0</v>
      </c>
      <c r="K179" s="44">
        <f t="shared" si="27"/>
        <v>0</v>
      </c>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row>
    <row r="180" spans="2:48">
      <c r="B180" s="38" t="s">
        <v>159</v>
      </c>
      <c r="C180" s="38"/>
      <c r="D180" s="40"/>
      <c r="E180" s="41"/>
      <c r="F180" s="40"/>
      <c r="G180" s="41"/>
      <c r="H180" s="41"/>
      <c r="I180" s="42">
        <f t="shared" si="26"/>
        <v>0</v>
      </c>
      <c r="J180" s="43">
        <v>0</v>
      </c>
      <c r="K180" s="44">
        <f t="shared" si="27"/>
        <v>0</v>
      </c>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row>
    <row r="181" spans="2:48">
      <c r="B181" s="38" t="s">
        <v>24</v>
      </c>
      <c r="C181" s="38"/>
      <c r="D181" s="40"/>
      <c r="E181" s="41"/>
      <c r="F181" s="40"/>
      <c r="G181" s="41"/>
      <c r="H181" s="41"/>
      <c r="I181" s="42">
        <f t="shared" si="26"/>
        <v>0</v>
      </c>
      <c r="J181" s="43">
        <v>0</v>
      </c>
      <c r="K181" s="44">
        <f t="shared" si="27"/>
        <v>0</v>
      </c>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row>
    <row r="182" spans="2:48">
      <c r="B182" s="38"/>
      <c r="C182" s="38"/>
      <c r="D182" s="38"/>
      <c r="E182" s="38"/>
      <c r="F182" s="38"/>
      <c r="G182" s="38"/>
      <c r="H182" s="38"/>
      <c r="I182" s="46">
        <f>SUM(I168:I176)</f>
        <v>850</v>
      </c>
      <c r="J182" s="46">
        <f>SUM(J168:J176)</f>
        <v>800</v>
      </c>
      <c r="K182" s="4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row>
    <row r="183" spans="2:48">
      <c r="B183" s="38"/>
      <c r="C183" s="38"/>
      <c r="D183" s="38"/>
      <c r="E183" s="38"/>
      <c r="F183" s="38"/>
      <c r="G183" s="38"/>
      <c r="H183" s="38"/>
      <c r="I183" s="46"/>
      <c r="J183" s="46"/>
      <c r="K183" s="4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row>
    <row r="184" spans="2:48">
      <c r="B184" s="37" t="s">
        <v>160</v>
      </c>
      <c r="C184" s="37"/>
      <c r="D184" s="37"/>
      <c r="E184" s="37"/>
      <c r="F184" s="37"/>
      <c r="G184" s="37"/>
      <c r="H184" s="37"/>
      <c r="I184" s="38"/>
      <c r="J184" s="38"/>
      <c r="K184" s="38"/>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row>
    <row r="185" spans="2:48">
      <c r="B185" s="38" t="s">
        <v>161</v>
      </c>
      <c r="C185" s="38"/>
      <c r="D185" s="40">
        <v>10</v>
      </c>
      <c r="E185" s="41">
        <v>15</v>
      </c>
      <c r="F185" s="40">
        <v>50</v>
      </c>
      <c r="G185" s="41">
        <v>10</v>
      </c>
      <c r="H185" s="41">
        <v>200</v>
      </c>
      <c r="I185" s="42">
        <f>D185*E185+F185*G185+H185</f>
        <v>850</v>
      </c>
      <c r="J185" s="43">
        <v>800</v>
      </c>
      <c r="K185" s="44">
        <f>J185-I185</f>
        <v>-50</v>
      </c>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row>
    <row r="186" spans="2:48">
      <c r="B186" s="38" t="s">
        <v>162</v>
      </c>
      <c r="C186" s="38"/>
      <c r="D186" s="40"/>
      <c r="E186" s="41"/>
      <c r="F186" s="40"/>
      <c r="G186" s="41"/>
      <c r="H186" s="41"/>
      <c r="I186" s="42">
        <f t="shared" ref="I186:I195" si="28">D186*E186+F186*G186+H186</f>
        <v>0</v>
      </c>
      <c r="J186" s="43">
        <v>0</v>
      </c>
      <c r="K186" s="44">
        <f>J186-I186</f>
        <v>0</v>
      </c>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row>
    <row r="187" spans="2:48">
      <c r="B187" s="45" t="s">
        <v>163</v>
      </c>
      <c r="C187" s="38"/>
      <c r="D187" s="40"/>
      <c r="E187" s="41"/>
      <c r="F187" s="40"/>
      <c r="G187" s="41"/>
      <c r="H187" s="41"/>
      <c r="I187" s="42">
        <f t="shared" si="28"/>
        <v>0</v>
      </c>
      <c r="J187" s="43">
        <v>0</v>
      </c>
      <c r="K187" s="44">
        <f>J187-I187</f>
        <v>0</v>
      </c>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row>
    <row r="188" spans="2:48">
      <c r="B188" s="38" t="s">
        <v>164</v>
      </c>
      <c r="C188" s="38"/>
      <c r="D188" s="40"/>
      <c r="E188" s="41"/>
      <c r="F188" s="40"/>
      <c r="G188" s="41"/>
      <c r="H188" s="41"/>
      <c r="I188" s="42">
        <f t="shared" si="28"/>
        <v>0</v>
      </c>
      <c r="J188" s="43">
        <v>0</v>
      </c>
      <c r="K188" s="44">
        <f>J188-I188</f>
        <v>0</v>
      </c>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row>
    <row r="189" spans="2:48">
      <c r="B189" s="38" t="s">
        <v>165</v>
      </c>
      <c r="C189" s="38"/>
      <c r="D189" s="40"/>
      <c r="E189" s="41"/>
      <c r="F189" s="40"/>
      <c r="G189" s="41"/>
      <c r="H189" s="41"/>
      <c r="I189" s="42">
        <f t="shared" si="28"/>
        <v>0</v>
      </c>
      <c r="J189" s="43">
        <v>0</v>
      </c>
      <c r="K189" s="44">
        <f>J189-I189</f>
        <v>0</v>
      </c>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row>
    <row r="190" spans="2:48">
      <c r="B190" s="38" t="s">
        <v>166</v>
      </c>
      <c r="C190" s="38"/>
      <c r="D190" s="40"/>
      <c r="E190" s="41"/>
      <c r="F190" s="40"/>
      <c r="G190" s="41"/>
      <c r="H190" s="41"/>
      <c r="I190" s="42">
        <f t="shared" si="28"/>
        <v>0</v>
      </c>
      <c r="J190" s="43">
        <v>0</v>
      </c>
      <c r="K190" s="44">
        <f t="shared" ref="K190:K195" si="29">J190-I190</f>
        <v>0</v>
      </c>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row>
    <row r="191" spans="2:48">
      <c r="B191" s="38" t="s">
        <v>167</v>
      </c>
      <c r="C191" s="38"/>
      <c r="D191" s="40"/>
      <c r="E191" s="41"/>
      <c r="F191" s="40"/>
      <c r="G191" s="41"/>
      <c r="H191" s="41"/>
      <c r="I191" s="42">
        <f t="shared" si="28"/>
        <v>0</v>
      </c>
      <c r="J191" s="43">
        <v>0</v>
      </c>
      <c r="K191" s="44">
        <f t="shared" si="29"/>
        <v>0</v>
      </c>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row>
    <row r="192" spans="2:48">
      <c r="B192" s="38" t="s">
        <v>168</v>
      </c>
      <c r="C192" s="38"/>
      <c r="D192" s="40"/>
      <c r="E192" s="41"/>
      <c r="F192" s="40"/>
      <c r="G192" s="41"/>
      <c r="H192" s="41"/>
      <c r="I192" s="42">
        <f t="shared" si="28"/>
        <v>0</v>
      </c>
      <c r="J192" s="43">
        <v>0</v>
      </c>
      <c r="K192" s="44">
        <f t="shared" si="29"/>
        <v>0</v>
      </c>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row>
    <row r="193" spans="2:48">
      <c r="B193" s="38" t="s">
        <v>169</v>
      </c>
      <c r="C193" s="38"/>
      <c r="D193" s="40"/>
      <c r="E193" s="41"/>
      <c r="F193" s="40"/>
      <c r="G193" s="41"/>
      <c r="H193" s="41"/>
      <c r="I193" s="42">
        <f t="shared" si="28"/>
        <v>0</v>
      </c>
      <c r="J193" s="43">
        <v>0</v>
      </c>
      <c r="K193" s="44">
        <f t="shared" si="29"/>
        <v>0</v>
      </c>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row>
    <row r="194" spans="2:48">
      <c r="B194" s="38" t="s">
        <v>170</v>
      </c>
      <c r="C194" s="38"/>
      <c r="D194" s="40"/>
      <c r="E194" s="41"/>
      <c r="F194" s="40"/>
      <c r="G194" s="41"/>
      <c r="H194" s="41"/>
      <c r="I194" s="42">
        <f t="shared" si="28"/>
        <v>0</v>
      </c>
      <c r="J194" s="43">
        <v>0</v>
      </c>
      <c r="K194" s="44">
        <f t="shared" si="29"/>
        <v>0</v>
      </c>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row>
    <row r="195" spans="2:48">
      <c r="B195" s="38" t="s">
        <v>24</v>
      </c>
      <c r="C195" s="38"/>
      <c r="D195" s="40"/>
      <c r="E195" s="41"/>
      <c r="F195" s="40"/>
      <c r="G195" s="41"/>
      <c r="H195" s="41"/>
      <c r="I195" s="42">
        <f t="shared" si="28"/>
        <v>0</v>
      </c>
      <c r="J195" s="43">
        <v>0</v>
      </c>
      <c r="K195" s="44">
        <f t="shared" si="29"/>
        <v>0</v>
      </c>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row>
    <row r="196" spans="2:48">
      <c r="B196" s="38"/>
      <c r="C196" s="38"/>
      <c r="D196" s="38"/>
      <c r="E196" s="38"/>
      <c r="F196" s="38"/>
      <c r="G196" s="38"/>
      <c r="H196" s="38"/>
      <c r="I196" s="46">
        <f>SUM(I185:I195)</f>
        <v>850</v>
      </c>
      <c r="J196" s="46">
        <f>SUM(J185:J195)</f>
        <v>800</v>
      </c>
      <c r="K196" s="4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row>
    <row r="197" spans="2:48">
      <c r="B197" s="37" t="s">
        <v>171</v>
      </c>
      <c r="C197" s="37"/>
      <c r="D197" s="37"/>
      <c r="E197" s="37"/>
      <c r="F197" s="37"/>
      <c r="G197" s="37"/>
      <c r="H197" s="37"/>
      <c r="I197" s="38"/>
      <c r="J197" s="38"/>
      <c r="K197" s="38"/>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row>
    <row r="198" spans="2:48">
      <c r="B198" s="38" t="s">
        <v>172</v>
      </c>
      <c r="C198" s="38"/>
      <c r="D198" s="40">
        <v>10</v>
      </c>
      <c r="E198" s="41">
        <v>15</v>
      </c>
      <c r="F198" s="40">
        <v>50</v>
      </c>
      <c r="G198" s="41">
        <v>10</v>
      </c>
      <c r="H198" s="41">
        <v>200</v>
      </c>
      <c r="I198" s="42">
        <f>D198*E198+F198*G198+H198</f>
        <v>850</v>
      </c>
      <c r="J198" s="43">
        <v>800</v>
      </c>
      <c r="K198" s="44">
        <f>J198-I198</f>
        <v>-50</v>
      </c>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row>
    <row r="199" spans="2:48">
      <c r="B199" s="38" t="s">
        <v>173</v>
      </c>
      <c r="C199" s="38"/>
      <c r="D199" s="40"/>
      <c r="E199" s="41"/>
      <c r="F199" s="40"/>
      <c r="G199" s="41"/>
      <c r="H199" s="41"/>
      <c r="I199" s="42">
        <f t="shared" ref="I199:I202" si="30">D199*E199+F199*G199+H199</f>
        <v>0</v>
      </c>
      <c r="J199" s="43">
        <v>0</v>
      </c>
      <c r="K199" s="44">
        <f>J199-I199</f>
        <v>0</v>
      </c>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row>
    <row r="200" spans="2:48">
      <c r="B200" s="45" t="s">
        <v>174</v>
      </c>
      <c r="C200" s="38"/>
      <c r="D200" s="40"/>
      <c r="E200" s="41"/>
      <c r="F200" s="40"/>
      <c r="G200" s="41"/>
      <c r="H200" s="41"/>
      <c r="I200" s="42">
        <f t="shared" si="30"/>
        <v>0</v>
      </c>
      <c r="J200" s="43">
        <v>0</v>
      </c>
      <c r="K200" s="44">
        <f>J200-I200</f>
        <v>0</v>
      </c>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row>
    <row r="201" spans="2:48">
      <c r="B201" s="38" t="s">
        <v>175</v>
      </c>
      <c r="C201" s="38"/>
      <c r="D201" s="40"/>
      <c r="E201" s="41"/>
      <c r="F201" s="40"/>
      <c r="G201" s="41"/>
      <c r="H201" s="41"/>
      <c r="I201" s="42">
        <f t="shared" si="30"/>
        <v>0</v>
      </c>
      <c r="J201" s="43">
        <v>0</v>
      </c>
      <c r="K201" s="44">
        <f>J201-I201</f>
        <v>0</v>
      </c>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row>
    <row r="202" spans="2:48">
      <c r="B202" s="38" t="s">
        <v>176</v>
      </c>
      <c r="C202" s="38"/>
      <c r="D202" s="40"/>
      <c r="E202" s="41"/>
      <c r="F202" s="40"/>
      <c r="G202" s="41"/>
      <c r="H202" s="41"/>
      <c r="I202" s="42">
        <f t="shared" si="30"/>
        <v>0</v>
      </c>
      <c r="J202" s="43">
        <v>0</v>
      </c>
      <c r="K202" s="44">
        <f>J202-I202</f>
        <v>0</v>
      </c>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row>
    <row r="203" spans="2:48">
      <c r="B203" s="38" t="s">
        <v>177</v>
      </c>
      <c r="C203" s="38"/>
      <c r="D203" s="40"/>
      <c r="E203" s="41"/>
      <c r="F203" s="40"/>
      <c r="G203" s="41"/>
      <c r="H203" s="41"/>
      <c r="I203" s="42">
        <f t="shared" ref="I203:I207" si="31">D203*E203+F203*G203+H203</f>
        <v>0</v>
      </c>
      <c r="J203" s="43">
        <v>0</v>
      </c>
      <c r="K203" s="44">
        <f t="shared" ref="K203:K207" si="32">J203-I203</f>
        <v>0</v>
      </c>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row>
    <row r="204" spans="2:48">
      <c r="B204" s="38" t="s">
        <v>178</v>
      </c>
      <c r="C204" s="38"/>
      <c r="D204" s="40"/>
      <c r="E204" s="41"/>
      <c r="F204" s="40"/>
      <c r="G204" s="41"/>
      <c r="H204" s="41"/>
      <c r="I204" s="42">
        <f t="shared" si="31"/>
        <v>0</v>
      </c>
      <c r="J204" s="43">
        <v>0</v>
      </c>
      <c r="K204" s="44">
        <f t="shared" si="32"/>
        <v>0</v>
      </c>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row>
    <row r="205" spans="2:48">
      <c r="B205" s="38" t="s">
        <v>179</v>
      </c>
      <c r="C205" s="38"/>
      <c r="D205" s="40"/>
      <c r="E205" s="41"/>
      <c r="F205" s="40"/>
      <c r="G205" s="41"/>
      <c r="H205" s="41"/>
      <c r="I205" s="42">
        <f t="shared" si="31"/>
        <v>0</v>
      </c>
      <c r="J205" s="43">
        <v>0</v>
      </c>
      <c r="K205" s="44">
        <f t="shared" si="32"/>
        <v>0</v>
      </c>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row>
    <row r="206" spans="2:48">
      <c r="B206" s="38" t="s">
        <v>180</v>
      </c>
      <c r="C206" s="38"/>
      <c r="D206" s="40"/>
      <c r="E206" s="41"/>
      <c r="F206" s="40"/>
      <c r="G206" s="41"/>
      <c r="H206" s="41"/>
      <c r="I206" s="42">
        <f t="shared" si="31"/>
        <v>0</v>
      </c>
      <c r="J206" s="43">
        <v>0</v>
      </c>
      <c r="K206" s="44">
        <f t="shared" si="32"/>
        <v>0</v>
      </c>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row>
    <row r="207" spans="2:48">
      <c r="B207" s="38" t="s">
        <v>24</v>
      </c>
      <c r="C207" s="38"/>
      <c r="D207" s="40"/>
      <c r="E207" s="41"/>
      <c r="F207" s="40"/>
      <c r="G207" s="41"/>
      <c r="H207" s="41"/>
      <c r="I207" s="42">
        <f t="shared" si="31"/>
        <v>0</v>
      </c>
      <c r="J207" s="43">
        <v>0</v>
      </c>
      <c r="K207" s="44">
        <f t="shared" si="32"/>
        <v>0</v>
      </c>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row>
    <row r="208" spans="2:48">
      <c r="B208" s="38"/>
      <c r="C208" s="38"/>
      <c r="D208" s="38"/>
      <c r="E208" s="38"/>
      <c r="F208" s="38"/>
      <c r="G208" s="38"/>
      <c r="H208" s="38"/>
      <c r="I208" s="46">
        <f>SUM(I198:I207)</f>
        <v>850</v>
      </c>
      <c r="J208" s="46">
        <f>SUM(J198:J207)</f>
        <v>800</v>
      </c>
      <c r="K208" s="4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row>
    <row r="209" spans="2:48">
      <c r="B209" s="37" t="s">
        <v>181</v>
      </c>
      <c r="C209" s="37"/>
      <c r="D209" s="37"/>
      <c r="E209" s="37"/>
      <c r="F209" s="37"/>
      <c r="G209" s="37"/>
      <c r="H209" s="37"/>
      <c r="I209" s="38"/>
      <c r="J209" s="38"/>
      <c r="K209" s="38"/>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row>
    <row r="210" spans="2:48">
      <c r="B210" s="38" t="s">
        <v>182</v>
      </c>
      <c r="C210" s="38"/>
      <c r="D210" s="40">
        <v>10</v>
      </c>
      <c r="E210" s="41">
        <v>15</v>
      </c>
      <c r="F210" s="40">
        <v>50</v>
      </c>
      <c r="G210" s="41">
        <v>10</v>
      </c>
      <c r="H210" s="41">
        <v>200</v>
      </c>
      <c r="I210" s="42">
        <f>D210*E210+F210*G210+H210</f>
        <v>850</v>
      </c>
      <c r="J210" s="43">
        <v>800</v>
      </c>
      <c r="K210" s="44">
        <f>J210-I210</f>
        <v>-50</v>
      </c>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row>
    <row r="211" spans="2:48">
      <c r="B211" s="38" t="s">
        <v>183</v>
      </c>
      <c r="C211" s="38"/>
      <c r="D211" s="40"/>
      <c r="E211" s="41"/>
      <c r="F211" s="40"/>
      <c r="G211" s="41"/>
      <c r="H211" s="41"/>
      <c r="I211" s="42">
        <f t="shared" ref="I211:I214" si="33">D211*E211+F211*G211+H211</f>
        <v>0</v>
      </c>
      <c r="J211" s="43">
        <v>0</v>
      </c>
      <c r="K211" s="44">
        <f>J211-I211</f>
        <v>0</v>
      </c>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row>
    <row r="212" spans="2:48">
      <c r="B212" s="45" t="s">
        <v>184</v>
      </c>
      <c r="C212" s="38"/>
      <c r="D212" s="40"/>
      <c r="E212" s="41"/>
      <c r="F212" s="40"/>
      <c r="G212" s="41"/>
      <c r="H212" s="41"/>
      <c r="I212" s="42">
        <f t="shared" si="33"/>
        <v>0</v>
      </c>
      <c r="J212" s="43">
        <v>0</v>
      </c>
      <c r="K212" s="44">
        <f>J212-I212</f>
        <v>0</v>
      </c>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row>
    <row r="213" spans="2:48">
      <c r="B213" s="38" t="s">
        <v>185</v>
      </c>
      <c r="C213" s="38"/>
      <c r="D213" s="40"/>
      <c r="E213" s="41"/>
      <c r="F213" s="40"/>
      <c r="G213" s="41"/>
      <c r="H213" s="41"/>
      <c r="I213" s="42">
        <f t="shared" si="33"/>
        <v>0</v>
      </c>
      <c r="J213" s="43">
        <v>0</v>
      </c>
      <c r="K213" s="44">
        <f>J213-I213</f>
        <v>0</v>
      </c>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row>
    <row r="214" spans="2:48">
      <c r="B214" s="38" t="s">
        <v>24</v>
      </c>
      <c r="C214" s="38"/>
      <c r="D214" s="40"/>
      <c r="E214" s="41"/>
      <c r="F214" s="40"/>
      <c r="G214" s="41"/>
      <c r="H214" s="41"/>
      <c r="I214" s="42">
        <f t="shared" si="33"/>
        <v>0</v>
      </c>
      <c r="J214" s="43">
        <v>0</v>
      </c>
      <c r="K214" s="44">
        <f t="shared" ref="K214" si="34">J214-I214</f>
        <v>0</v>
      </c>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row>
    <row r="215" spans="2:48">
      <c r="B215" s="38"/>
      <c r="C215" s="38"/>
      <c r="D215" s="38"/>
      <c r="E215" s="38"/>
      <c r="F215" s="38"/>
      <c r="G215" s="38"/>
      <c r="H215" s="38"/>
      <c r="I215" s="46">
        <f>SUM(I210:I214)</f>
        <v>850</v>
      </c>
      <c r="J215" s="46">
        <f>SUM(J210:J214)</f>
        <v>800</v>
      </c>
      <c r="K215" s="4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row>
    <row r="216" spans="2:48">
      <c r="B216" s="37" t="s">
        <v>186</v>
      </c>
      <c r="C216" s="37"/>
      <c r="D216" s="37"/>
      <c r="E216" s="37"/>
      <c r="F216" s="37"/>
      <c r="G216" s="37"/>
      <c r="H216" s="37"/>
      <c r="I216" s="38"/>
      <c r="J216" s="38"/>
      <c r="K216" s="38"/>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row>
    <row r="217" spans="2:48">
      <c r="B217" s="38" t="s">
        <v>187</v>
      </c>
      <c r="C217" s="38"/>
      <c r="D217" s="40">
        <v>10</v>
      </c>
      <c r="E217" s="41">
        <v>15</v>
      </c>
      <c r="F217" s="40">
        <v>50</v>
      </c>
      <c r="G217" s="41">
        <v>10</v>
      </c>
      <c r="H217" s="41">
        <v>200</v>
      </c>
      <c r="I217" s="42">
        <f>D217*E217+F217*G217+H217</f>
        <v>850</v>
      </c>
      <c r="J217" s="43">
        <v>800</v>
      </c>
      <c r="K217" s="44">
        <f>J217-I217</f>
        <v>-50</v>
      </c>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row>
    <row r="218" spans="2:48">
      <c r="B218" s="38" t="s">
        <v>188</v>
      </c>
      <c r="C218" s="38"/>
      <c r="D218" s="40"/>
      <c r="E218" s="41"/>
      <c r="F218" s="40"/>
      <c r="G218" s="41"/>
      <c r="H218" s="41"/>
      <c r="I218" s="42">
        <f t="shared" ref="I218:I230" si="35">D218*E218+F218*G218+H218</f>
        <v>0</v>
      </c>
      <c r="J218" s="43">
        <v>0</v>
      </c>
      <c r="K218" s="44">
        <f>J218-I218</f>
        <v>0</v>
      </c>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row>
    <row r="219" spans="2:48">
      <c r="B219" s="45" t="s">
        <v>189</v>
      </c>
      <c r="C219" s="38"/>
      <c r="D219" s="40"/>
      <c r="E219" s="41"/>
      <c r="F219" s="40"/>
      <c r="G219" s="41"/>
      <c r="H219" s="41"/>
      <c r="I219" s="42">
        <f t="shared" si="35"/>
        <v>0</v>
      </c>
      <c r="J219" s="43">
        <v>0</v>
      </c>
      <c r="K219" s="44">
        <f>J219-I219</f>
        <v>0</v>
      </c>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row>
    <row r="220" spans="2:48">
      <c r="B220" s="38" t="s">
        <v>190</v>
      </c>
      <c r="C220" s="38"/>
      <c r="D220" s="40"/>
      <c r="E220" s="41"/>
      <c r="F220" s="40"/>
      <c r="G220" s="41"/>
      <c r="H220" s="41"/>
      <c r="I220" s="42">
        <f t="shared" si="35"/>
        <v>0</v>
      </c>
      <c r="J220" s="43">
        <v>0</v>
      </c>
      <c r="K220" s="44">
        <f>J220-I220</f>
        <v>0</v>
      </c>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row>
    <row r="221" spans="2:48">
      <c r="B221" s="38" t="s">
        <v>191</v>
      </c>
      <c r="C221" s="38"/>
      <c r="D221" s="40"/>
      <c r="E221" s="41"/>
      <c r="F221" s="40"/>
      <c r="G221" s="41"/>
      <c r="H221" s="41"/>
      <c r="I221" s="42">
        <f t="shared" si="35"/>
        <v>0</v>
      </c>
      <c r="J221" s="43">
        <v>0</v>
      </c>
      <c r="K221" s="44">
        <f>J221-I221</f>
        <v>0</v>
      </c>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row>
    <row r="222" spans="2:48">
      <c r="B222" s="38" t="s">
        <v>192</v>
      </c>
      <c r="C222" s="38"/>
      <c r="D222" s="40"/>
      <c r="E222" s="41"/>
      <c r="F222" s="40"/>
      <c r="G222" s="41"/>
      <c r="H222" s="41"/>
      <c r="I222" s="42">
        <f t="shared" si="35"/>
        <v>0</v>
      </c>
      <c r="J222" s="43">
        <v>0</v>
      </c>
      <c r="K222" s="44">
        <f t="shared" ref="K222:K230" si="36">J222-I222</f>
        <v>0</v>
      </c>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row>
    <row r="223" spans="2:48">
      <c r="B223" s="38" t="s">
        <v>193</v>
      </c>
      <c r="C223" s="38"/>
      <c r="D223" s="40"/>
      <c r="E223" s="41"/>
      <c r="F223" s="40"/>
      <c r="G223" s="41"/>
      <c r="H223" s="41"/>
      <c r="I223" s="42">
        <f t="shared" si="35"/>
        <v>0</v>
      </c>
      <c r="J223" s="43">
        <v>0</v>
      </c>
      <c r="K223" s="44">
        <f t="shared" si="36"/>
        <v>0</v>
      </c>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row>
    <row r="224" spans="2:48">
      <c r="B224" s="38" t="s">
        <v>194</v>
      </c>
      <c r="C224" s="38"/>
      <c r="D224" s="40"/>
      <c r="E224" s="41"/>
      <c r="F224" s="40"/>
      <c r="G224" s="41"/>
      <c r="H224" s="41"/>
      <c r="I224" s="42">
        <f t="shared" si="35"/>
        <v>0</v>
      </c>
      <c r="J224" s="43">
        <v>0</v>
      </c>
      <c r="K224" s="44">
        <f t="shared" si="36"/>
        <v>0</v>
      </c>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row>
    <row r="225" spans="2:48">
      <c r="B225" s="38" t="s">
        <v>195</v>
      </c>
      <c r="C225" s="38"/>
      <c r="D225" s="40"/>
      <c r="E225" s="41"/>
      <c r="F225" s="40"/>
      <c r="G225" s="41"/>
      <c r="H225" s="41"/>
      <c r="I225" s="42">
        <f t="shared" si="35"/>
        <v>0</v>
      </c>
      <c r="J225" s="43">
        <v>0</v>
      </c>
      <c r="K225" s="44">
        <f t="shared" si="36"/>
        <v>0</v>
      </c>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row>
    <row r="226" spans="2:48">
      <c r="B226" s="38" t="s">
        <v>196</v>
      </c>
      <c r="C226" s="38"/>
      <c r="D226" s="40"/>
      <c r="E226" s="41"/>
      <c r="F226" s="40"/>
      <c r="G226" s="41"/>
      <c r="H226" s="41"/>
      <c r="I226" s="42">
        <f t="shared" si="35"/>
        <v>0</v>
      </c>
      <c r="J226" s="43">
        <v>0</v>
      </c>
      <c r="K226" s="44">
        <f t="shared" si="36"/>
        <v>0</v>
      </c>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row>
    <row r="227" spans="2:48">
      <c r="B227" s="38" t="s">
        <v>197</v>
      </c>
      <c r="C227" s="38"/>
      <c r="D227" s="40"/>
      <c r="E227" s="41"/>
      <c r="F227" s="40"/>
      <c r="G227" s="41"/>
      <c r="H227" s="41"/>
      <c r="I227" s="42">
        <f t="shared" si="35"/>
        <v>0</v>
      </c>
      <c r="J227" s="43">
        <v>0</v>
      </c>
      <c r="K227" s="44">
        <f t="shared" si="36"/>
        <v>0</v>
      </c>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row>
    <row r="228" spans="2:48">
      <c r="B228" s="38" t="s">
        <v>198</v>
      </c>
      <c r="C228" s="38"/>
      <c r="D228" s="40"/>
      <c r="E228" s="41"/>
      <c r="F228" s="40"/>
      <c r="G228" s="41"/>
      <c r="H228" s="41"/>
      <c r="I228" s="42">
        <f t="shared" si="35"/>
        <v>0</v>
      </c>
      <c r="J228" s="43">
        <v>0</v>
      </c>
      <c r="K228" s="44">
        <f t="shared" si="36"/>
        <v>0</v>
      </c>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row>
    <row r="229" spans="2:48">
      <c r="B229" s="38" t="s">
        <v>199</v>
      </c>
      <c r="C229" s="38"/>
      <c r="D229" s="40"/>
      <c r="E229" s="41"/>
      <c r="F229" s="40"/>
      <c r="G229" s="41"/>
      <c r="H229" s="41"/>
      <c r="I229" s="42">
        <f t="shared" si="35"/>
        <v>0</v>
      </c>
      <c r="J229" s="43">
        <v>0</v>
      </c>
      <c r="K229" s="44">
        <f t="shared" si="36"/>
        <v>0</v>
      </c>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row>
    <row r="230" spans="2:48">
      <c r="B230" s="38" t="s">
        <v>200</v>
      </c>
      <c r="C230" s="38"/>
      <c r="D230" s="40"/>
      <c r="E230" s="41"/>
      <c r="F230" s="40"/>
      <c r="G230" s="41"/>
      <c r="H230" s="41"/>
      <c r="I230" s="42">
        <f t="shared" si="35"/>
        <v>0</v>
      </c>
      <c r="J230" s="43">
        <v>0</v>
      </c>
      <c r="K230" s="44">
        <f t="shared" si="36"/>
        <v>0</v>
      </c>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row>
    <row r="231" spans="2:48">
      <c r="B231" s="38" t="s">
        <v>201</v>
      </c>
      <c r="C231" s="38"/>
      <c r="D231" s="52"/>
      <c r="E231" s="53"/>
      <c r="F231" s="52"/>
      <c r="G231" s="53"/>
      <c r="H231" s="53"/>
      <c r="I231" s="54"/>
      <c r="J231" s="55"/>
      <c r="K231" s="4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row>
    <row r="232" spans="2:48">
      <c r="B232" s="38" t="s">
        <v>202</v>
      </c>
      <c r="C232" s="38"/>
      <c r="D232" s="52"/>
      <c r="E232" s="53"/>
      <c r="F232" s="52"/>
      <c r="G232" s="53"/>
      <c r="H232" s="53"/>
      <c r="I232" s="54"/>
      <c r="J232" s="55"/>
      <c r="K232" s="4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row>
    <row r="233" spans="2:48">
      <c r="B233" s="38"/>
      <c r="C233" s="38"/>
      <c r="D233" s="38"/>
      <c r="E233" s="38"/>
      <c r="F233" s="38"/>
      <c r="G233" s="38"/>
      <c r="H233" s="38"/>
      <c r="I233" s="46">
        <f>SUM(I217:I225)</f>
        <v>850</v>
      </c>
      <c r="J233" s="46">
        <f>SUM(J217:J225)</f>
        <v>800</v>
      </c>
      <c r="K233" s="4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row>
    <row r="234" spans="2:48">
      <c r="B234" s="38"/>
      <c r="C234" s="38"/>
      <c r="D234" s="38"/>
      <c r="E234" s="38"/>
      <c r="F234" s="38"/>
      <c r="G234" s="38"/>
      <c r="H234" s="38"/>
      <c r="I234" s="46"/>
      <c r="J234" s="46"/>
      <c r="K234" s="4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row>
    <row r="235" spans="2:48">
      <c r="B235" s="37" t="s">
        <v>203</v>
      </c>
      <c r="C235" s="37"/>
      <c r="D235" s="37"/>
      <c r="E235" s="37"/>
      <c r="F235" s="37"/>
      <c r="G235" s="37"/>
      <c r="H235" s="37"/>
      <c r="I235" s="38"/>
      <c r="J235" s="38"/>
      <c r="K235" s="38"/>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row>
    <row r="236" spans="2:48">
      <c r="B236" s="38" t="s">
        <v>204</v>
      </c>
      <c r="C236" s="38"/>
      <c r="D236" s="40">
        <v>10</v>
      </c>
      <c r="E236" s="41">
        <v>15</v>
      </c>
      <c r="F236" s="40">
        <v>50</v>
      </c>
      <c r="G236" s="41">
        <v>10</v>
      </c>
      <c r="H236" s="41">
        <v>200</v>
      </c>
      <c r="I236" s="42">
        <f>D236*E236+F236*G236+H236</f>
        <v>850</v>
      </c>
      <c r="J236" s="43">
        <v>800</v>
      </c>
      <c r="K236" s="44">
        <f>J236-I236</f>
        <v>-50</v>
      </c>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row>
    <row r="237" spans="2:48">
      <c r="B237" s="38" t="s">
        <v>205</v>
      </c>
      <c r="C237" s="38"/>
      <c r="D237" s="40"/>
      <c r="E237" s="41"/>
      <c r="F237" s="40"/>
      <c r="G237" s="41"/>
      <c r="H237" s="41"/>
      <c r="I237" s="42">
        <f t="shared" ref="I237:I248" si="37">D237*E237+F237*G237+H237</f>
        <v>0</v>
      </c>
      <c r="J237" s="43">
        <v>0</v>
      </c>
      <c r="K237" s="44">
        <f>J237-I237</f>
        <v>0</v>
      </c>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row>
    <row r="238" spans="2:48">
      <c r="B238" s="45" t="s">
        <v>206</v>
      </c>
      <c r="C238" s="38"/>
      <c r="D238" s="40"/>
      <c r="E238" s="41"/>
      <c r="F238" s="40"/>
      <c r="G238" s="41"/>
      <c r="H238" s="41"/>
      <c r="I238" s="42">
        <f t="shared" si="37"/>
        <v>0</v>
      </c>
      <c r="J238" s="43">
        <v>0</v>
      </c>
      <c r="K238" s="44">
        <f>J238-I238</f>
        <v>0</v>
      </c>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row>
    <row r="239" spans="2:48">
      <c r="B239" s="38" t="s">
        <v>207</v>
      </c>
      <c r="C239" s="38"/>
      <c r="D239" s="40"/>
      <c r="E239" s="41"/>
      <c r="F239" s="40"/>
      <c r="G239" s="41"/>
      <c r="H239" s="41"/>
      <c r="I239" s="42">
        <f t="shared" si="37"/>
        <v>0</v>
      </c>
      <c r="J239" s="43">
        <v>0</v>
      </c>
      <c r="K239" s="44">
        <f>J239-I239</f>
        <v>0</v>
      </c>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row>
    <row r="240" spans="2:48">
      <c r="B240" s="38" t="s">
        <v>208</v>
      </c>
      <c r="C240" s="38"/>
      <c r="D240" s="40"/>
      <c r="E240" s="41"/>
      <c r="F240" s="40"/>
      <c r="G240" s="41"/>
      <c r="H240" s="41"/>
      <c r="I240" s="42">
        <f t="shared" si="37"/>
        <v>0</v>
      </c>
      <c r="J240" s="43">
        <v>0</v>
      </c>
      <c r="K240" s="44">
        <f>J240-I240</f>
        <v>0</v>
      </c>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row>
    <row r="241" spans="2:48">
      <c r="B241" s="38" t="s">
        <v>209</v>
      </c>
      <c r="C241" s="38"/>
      <c r="D241" s="40"/>
      <c r="E241" s="41"/>
      <c r="F241" s="40"/>
      <c r="G241" s="41"/>
      <c r="H241" s="41"/>
      <c r="I241" s="42">
        <f t="shared" si="37"/>
        <v>0</v>
      </c>
      <c r="J241" s="43">
        <v>0</v>
      </c>
      <c r="K241" s="44">
        <f t="shared" ref="K241:K248" si="38">J241-I241</f>
        <v>0</v>
      </c>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row>
    <row r="242" spans="2:48">
      <c r="B242" s="38" t="s">
        <v>210</v>
      </c>
      <c r="C242" s="38"/>
      <c r="D242" s="40"/>
      <c r="E242" s="41"/>
      <c r="F242" s="40"/>
      <c r="G242" s="41"/>
      <c r="H242" s="41"/>
      <c r="I242" s="42">
        <f t="shared" si="37"/>
        <v>0</v>
      </c>
      <c r="J242" s="43">
        <v>0</v>
      </c>
      <c r="K242" s="44">
        <f t="shared" si="38"/>
        <v>0</v>
      </c>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row>
    <row r="243" spans="2:48">
      <c r="B243" s="38" t="s">
        <v>211</v>
      </c>
      <c r="C243" s="38"/>
      <c r="D243" s="40"/>
      <c r="E243" s="41"/>
      <c r="F243" s="40"/>
      <c r="G243" s="41"/>
      <c r="H243" s="41"/>
      <c r="I243" s="42">
        <f t="shared" si="37"/>
        <v>0</v>
      </c>
      <c r="J243" s="43">
        <v>0</v>
      </c>
      <c r="K243" s="44">
        <f t="shared" si="38"/>
        <v>0</v>
      </c>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row>
    <row r="244" spans="2:48">
      <c r="B244" s="38" t="s">
        <v>212</v>
      </c>
      <c r="C244" s="38"/>
      <c r="D244" s="40"/>
      <c r="E244" s="41"/>
      <c r="F244" s="40"/>
      <c r="G244" s="41"/>
      <c r="H244" s="41"/>
      <c r="I244" s="42">
        <f t="shared" si="37"/>
        <v>0</v>
      </c>
      <c r="J244" s="43">
        <v>0</v>
      </c>
      <c r="K244" s="44">
        <f t="shared" si="38"/>
        <v>0</v>
      </c>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row>
    <row r="245" spans="2:48">
      <c r="B245" s="38" t="s">
        <v>213</v>
      </c>
      <c r="C245" s="38"/>
      <c r="D245" s="40"/>
      <c r="E245" s="41"/>
      <c r="F245" s="40"/>
      <c r="G245" s="41"/>
      <c r="H245" s="41"/>
      <c r="I245" s="42">
        <f t="shared" si="37"/>
        <v>0</v>
      </c>
      <c r="J245" s="43">
        <v>0</v>
      </c>
      <c r="K245" s="44">
        <f t="shared" si="38"/>
        <v>0</v>
      </c>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row>
    <row r="246" spans="2:48">
      <c r="B246" s="38" t="s">
        <v>214</v>
      </c>
      <c r="C246" s="38"/>
      <c r="D246" s="40"/>
      <c r="E246" s="41"/>
      <c r="F246" s="40"/>
      <c r="G246" s="41"/>
      <c r="H246" s="41"/>
      <c r="I246" s="42">
        <f t="shared" si="37"/>
        <v>0</v>
      </c>
      <c r="J246" s="43">
        <v>0</v>
      </c>
      <c r="K246" s="44">
        <f t="shared" si="38"/>
        <v>0</v>
      </c>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row>
    <row r="247" spans="2:48">
      <c r="B247" s="38" t="s">
        <v>215</v>
      </c>
      <c r="C247" s="38"/>
      <c r="D247" s="40"/>
      <c r="E247" s="41"/>
      <c r="F247" s="40"/>
      <c r="G247" s="41"/>
      <c r="H247" s="41"/>
      <c r="I247" s="42">
        <f t="shared" si="37"/>
        <v>0</v>
      </c>
      <c r="J247" s="43">
        <v>0</v>
      </c>
      <c r="K247" s="44">
        <f t="shared" si="38"/>
        <v>0</v>
      </c>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row>
    <row r="248" spans="2:48">
      <c r="B248" s="38" t="s">
        <v>24</v>
      </c>
      <c r="C248" s="38"/>
      <c r="D248" s="40"/>
      <c r="E248" s="41"/>
      <c r="F248" s="40"/>
      <c r="G248" s="41"/>
      <c r="H248" s="41"/>
      <c r="I248" s="42">
        <f t="shared" si="37"/>
        <v>0</v>
      </c>
      <c r="J248" s="43">
        <v>0</v>
      </c>
      <c r="K248" s="44">
        <f t="shared" si="38"/>
        <v>0</v>
      </c>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row>
    <row r="249" spans="2:48">
      <c r="B249" s="38"/>
      <c r="C249" s="38"/>
      <c r="D249" s="38"/>
      <c r="E249" s="38"/>
      <c r="F249" s="38"/>
      <c r="G249" s="38"/>
      <c r="H249" s="38"/>
      <c r="I249" s="46">
        <f>SUM(I236:I244)</f>
        <v>850</v>
      </c>
      <c r="J249" s="46">
        <f>SUM(J236:J244)</f>
        <v>800</v>
      </c>
      <c r="K249" s="4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row>
    <row r="250" spans="2:48">
      <c r="B250" s="37" t="s">
        <v>216</v>
      </c>
      <c r="C250" s="37"/>
      <c r="D250" s="37"/>
      <c r="E250" s="37"/>
      <c r="F250" s="37"/>
      <c r="G250" s="37"/>
      <c r="H250" s="37"/>
      <c r="I250" s="38"/>
      <c r="J250" s="38"/>
      <c r="K250" s="38"/>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row>
    <row r="251" spans="2:48">
      <c r="B251" s="38" t="s">
        <v>217</v>
      </c>
      <c r="C251" s="38"/>
      <c r="D251" s="40">
        <v>10</v>
      </c>
      <c r="E251" s="41">
        <v>15</v>
      </c>
      <c r="F251" s="40">
        <v>50</v>
      </c>
      <c r="G251" s="41">
        <v>10</v>
      </c>
      <c r="H251" s="41">
        <v>200</v>
      </c>
      <c r="I251" s="42">
        <f>D251*E251+F251*G251+H251</f>
        <v>850</v>
      </c>
      <c r="J251" s="43">
        <v>800</v>
      </c>
      <c r="K251" s="44">
        <f>J251-I251</f>
        <v>-50</v>
      </c>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row>
    <row r="252" spans="2:48">
      <c r="B252" s="38" t="s">
        <v>218</v>
      </c>
      <c r="C252" s="38"/>
      <c r="D252" s="40"/>
      <c r="E252" s="41"/>
      <c r="F252" s="40"/>
      <c r="G252" s="41"/>
      <c r="H252" s="41"/>
      <c r="I252" s="42">
        <f t="shared" ref="I252:I256" si="39">D252*E252+F252*G252+H252</f>
        <v>0</v>
      </c>
      <c r="J252" s="43">
        <v>0</v>
      </c>
      <c r="K252" s="44">
        <f>J252-I252</f>
        <v>0</v>
      </c>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row>
    <row r="253" spans="2:48">
      <c r="B253" s="45" t="s">
        <v>219</v>
      </c>
      <c r="C253" s="38"/>
      <c r="D253" s="40"/>
      <c r="E253" s="41"/>
      <c r="F253" s="40"/>
      <c r="G253" s="41"/>
      <c r="H253" s="41"/>
      <c r="I253" s="42">
        <f t="shared" si="39"/>
        <v>0</v>
      </c>
      <c r="J253" s="43">
        <v>0</v>
      </c>
      <c r="K253" s="44">
        <f>J253-I253</f>
        <v>0</v>
      </c>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row>
    <row r="254" spans="2:48">
      <c r="B254" s="38" t="s">
        <v>220</v>
      </c>
      <c r="C254" s="38"/>
      <c r="D254" s="40"/>
      <c r="E254" s="41"/>
      <c r="F254" s="40"/>
      <c r="G254" s="41"/>
      <c r="H254" s="41"/>
      <c r="I254" s="42">
        <f t="shared" si="39"/>
        <v>0</v>
      </c>
      <c r="J254" s="43">
        <v>0</v>
      </c>
      <c r="K254" s="44">
        <f>J254-I254</f>
        <v>0</v>
      </c>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row>
    <row r="255" spans="2:48">
      <c r="B255" s="38" t="s">
        <v>221</v>
      </c>
      <c r="C255" s="38"/>
      <c r="D255" s="40"/>
      <c r="E255" s="41"/>
      <c r="F255" s="40"/>
      <c r="G255" s="41"/>
      <c r="H255" s="41"/>
      <c r="I255" s="42">
        <f t="shared" si="39"/>
        <v>0</v>
      </c>
      <c r="J255" s="43">
        <v>0</v>
      </c>
      <c r="K255" s="44">
        <f>J255-I255</f>
        <v>0</v>
      </c>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row>
    <row r="256" spans="2:48">
      <c r="B256" s="38" t="s">
        <v>24</v>
      </c>
      <c r="C256" s="38"/>
      <c r="D256" s="40"/>
      <c r="E256" s="41"/>
      <c r="F256" s="40"/>
      <c r="G256" s="41"/>
      <c r="H256" s="41"/>
      <c r="I256" s="42">
        <f t="shared" si="39"/>
        <v>0</v>
      </c>
      <c r="J256" s="43">
        <v>0</v>
      </c>
      <c r="K256" s="44">
        <f t="shared" ref="K256" si="40">J256-I256</f>
        <v>0</v>
      </c>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row>
    <row r="257" spans="1:48">
      <c r="B257" s="38"/>
      <c r="C257" s="38"/>
      <c r="D257" s="38"/>
      <c r="E257" s="38"/>
      <c r="F257" s="38"/>
      <c r="G257" s="38"/>
      <c r="H257" s="38"/>
      <c r="I257" s="46">
        <f>SUM(I251:I256)</f>
        <v>850</v>
      </c>
      <c r="J257" s="46">
        <f>SUM(J251:J256)</f>
        <v>800</v>
      </c>
      <c r="K257" s="4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row>
    <row r="258" spans="1:48">
      <c r="B258" s="37" t="s">
        <v>222</v>
      </c>
      <c r="C258" s="37"/>
      <c r="D258" s="37"/>
      <c r="E258" s="37"/>
      <c r="F258" s="37"/>
      <c r="G258" s="37"/>
      <c r="H258" s="37"/>
      <c r="I258" s="38"/>
      <c r="J258" s="38"/>
      <c r="K258" s="38"/>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row>
    <row r="259" spans="1:48">
      <c r="B259" s="38" t="s">
        <v>223</v>
      </c>
      <c r="C259" s="38"/>
      <c r="D259" s="40">
        <v>10</v>
      </c>
      <c r="E259" s="41">
        <v>15</v>
      </c>
      <c r="F259" s="40">
        <v>50</v>
      </c>
      <c r="G259" s="41">
        <v>10</v>
      </c>
      <c r="H259" s="41">
        <v>200</v>
      </c>
      <c r="I259" s="42">
        <f>D259*E259+F259*G259+H259</f>
        <v>850</v>
      </c>
      <c r="J259" s="43">
        <v>800</v>
      </c>
      <c r="K259" s="44">
        <f>J259-I259</f>
        <v>-50</v>
      </c>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row>
    <row r="260" spans="1:48">
      <c r="B260" s="38" t="s">
        <v>224</v>
      </c>
      <c r="C260" s="38"/>
      <c r="D260" s="40"/>
      <c r="E260" s="41"/>
      <c r="F260" s="40"/>
      <c r="G260" s="41"/>
      <c r="H260" s="41"/>
      <c r="I260" s="42">
        <f t="shared" ref="I260:I264" si="41">D260*E260+F260*G260+H260</f>
        <v>0</v>
      </c>
      <c r="J260" s="43">
        <v>0</v>
      </c>
      <c r="K260" s="44">
        <f>J260-I260</f>
        <v>0</v>
      </c>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row>
    <row r="261" spans="1:48">
      <c r="B261" s="45" t="s">
        <v>225</v>
      </c>
      <c r="C261" s="38"/>
      <c r="D261" s="40"/>
      <c r="E261" s="41"/>
      <c r="F261" s="40"/>
      <c r="G261" s="41"/>
      <c r="H261" s="41"/>
      <c r="I261" s="42">
        <f t="shared" si="41"/>
        <v>0</v>
      </c>
      <c r="J261" s="43">
        <v>0</v>
      </c>
      <c r="K261" s="44">
        <f>J261-I261</f>
        <v>0</v>
      </c>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row>
    <row r="262" spans="1:48">
      <c r="B262" s="38" t="s">
        <v>226</v>
      </c>
      <c r="C262" s="38"/>
      <c r="D262" s="40"/>
      <c r="E262" s="41"/>
      <c r="F262" s="40"/>
      <c r="G262" s="41"/>
      <c r="H262" s="41"/>
      <c r="I262" s="42">
        <f t="shared" si="41"/>
        <v>0</v>
      </c>
      <c r="J262" s="43">
        <v>0</v>
      </c>
      <c r="K262" s="44">
        <f>J262-I262</f>
        <v>0</v>
      </c>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row>
    <row r="263" spans="1:48">
      <c r="B263" s="38" t="s">
        <v>227</v>
      </c>
      <c r="C263" s="38"/>
      <c r="D263" s="40"/>
      <c r="E263" s="41"/>
      <c r="F263" s="40"/>
      <c r="G263" s="41"/>
      <c r="H263" s="41"/>
      <c r="I263" s="42">
        <f t="shared" si="41"/>
        <v>0</v>
      </c>
      <c r="J263" s="43">
        <v>0</v>
      </c>
      <c r="K263" s="44">
        <f>J263-I263</f>
        <v>0</v>
      </c>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row>
    <row r="264" spans="1:48">
      <c r="B264" s="38" t="s">
        <v>228</v>
      </c>
      <c r="C264" s="38"/>
      <c r="D264" s="40"/>
      <c r="E264" s="41"/>
      <c r="F264" s="40"/>
      <c r="G264" s="41"/>
      <c r="H264" s="41"/>
      <c r="I264" s="42">
        <f t="shared" si="41"/>
        <v>0</v>
      </c>
      <c r="J264" s="43">
        <v>0</v>
      </c>
      <c r="K264" s="44">
        <f t="shared" ref="K264" si="42">J264-I264</f>
        <v>0</v>
      </c>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row>
    <row r="265" spans="1:48">
      <c r="B265" s="38" t="s">
        <v>24</v>
      </c>
      <c r="C265" s="38"/>
      <c r="D265" s="40"/>
      <c r="E265" s="41"/>
      <c r="F265" s="40"/>
      <c r="G265" s="41"/>
      <c r="H265" s="41"/>
      <c r="I265" s="42">
        <f t="shared" ref="I265" si="43">D265*E265+F265*G265+H265</f>
        <v>0</v>
      </c>
      <c r="J265" s="43">
        <v>0</v>
      </c>
      <c r="K265" s="44">
        <f t="shared" ref="K265" si="44">J265-I265</f>
        <v>0</v>
      </c>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row>
    <row r="266" spans="1:48">
      <c r="B266" s="38"/>
      <c r="C266" s="38"/>
      <c r="D266" s="38"/>
      <c r="E266" s="38"/>
      <c r="F266" s="38"/>
      <c r="G266" s="38"/>
      <c r="H266" s="38"/>
      <c r="I266" s="46">
        <f>SUM(I259:I264)</f>
        <v>850</v>
      </c>
      <c r="J266" s="46">
        <f>SUM(J259:J264)</f>
        <v>800</v>
      </c>
      <c r="K266" s="4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row>
    <row r="267" spans="1:48" ht="18">
      <c r="B267" s="56" t="s">
        <v>13</v>
      </c>
      <c r="C267" s="56"/>
      <c r="D267" s="56"/>
      <c r="E267" s="56"/>
      <c r="F267" s="56"/>
      <c r="G267" s="56"/>
      <c r="H267" s="56"/>
      <c r="I267" s="57">
        <f>SUM(I266,I257,I249,I233,I215,I208,I196,I182,I165,I153,I140,I123,I108,I99,I79,I58,I45,I37,I21)</f>
        <v>13600</v>
      </c>
      <c r="J267" s="57">
        <f>SUM(J266,J257,J249,J233,J215,J208,J196,J182,J165,J153,J140,J123,J108,J99,J79,J58,J45,J37,J21)</f>
        <v>12800</v>
      </c>
      <c r="K267" s="56"/>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row>
    <row r="268" spans="1:48">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row>
    <row r="269" spans="1:48" ht="23.1" customHeight="1">
      <c r="L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row>
    <row r="270" spans="1:48" ht="23.1" customHeight="1">
      <c r="L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row>
    <row r="271" spans="1:48" ht="23.1" customHeight="1">
      <c r="L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row>
    <row r="272" spans="1:48">
      <c r="L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row>
    <row r="273" spans="12:48">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row>
  </sheetData>
  <mergeCells count="3">
    <mergeCell ref="D8:E8"/>
    <mergeCell ref="F8:G8"/>
    <mergeCell ref="L10:L27"/>
  </mergeCells>
  <conditionalFormatting sqref="K4">
    <cfRule type="colorScale" priority="1">
      <colorScale>
        <cfvo type="min" val="0"/>
        <cfvo type="percentile" val="50"/>
        <cfvo type="max" val="0"/>
        <color rgb="FFF8696B"/>
        <color rgb="FFFFEB84"/>
        <color rgb="FF63BE7B"/>
      </colorScale>
    </cfRule>
  </conditionalFormatting>
  <hyperlinks>
    <hyperlink ref="L62" r:id="rId1" display="Or Click Here to Create a Collaborative Project Budget with Smartsheet "/>
    <hyperlink ref="M62" r:id="rId2" display="Or Click Here to Create a Collaborative Project Budget with Smartsheet "/>
    <hyperlink ref="N62" r:id="rId3" display="Or Click Here to Create a Collaborative Project Budget with Smartsheet "/>
    <hyperlink ref="O62" r:id="rId4" display="Or Click Here to Create a Collaborative Project Budget with Smartsheet "/>
    <hyperlink ref="P62" r:id="rId5" display="Or Click Here to Create a Collaborative Project Budget with Smartsheet "/>
    <hyperlink ref="L63" r:id="rId6" display="Or Click Here to Create a Collaborative Project Budget with Smartsheet "/>
    <hyperlink ref="M63" r:id="rId7" display="Or Click Here to Create a Collaborative Project Budget with Smartsheet "/>
    <hyperlink ref="N63" r:id="rId8" display="Or Click Here to Create a Collaborative Project Budget with Smartsheet "/>
    <hyperlink ref="O63" r:id="rId9" display="Or Click Here to Create a Collaborative Project Budget with Smartsheet "/>
    <hyperlink ref="P63" r:id="rId10" display="Or Click Here to Create a Collaborative Project Budget with Smartsheet "/>
    <hyperlink ref="L64" r:id="rId11" display="Or Click Here to Create a Collaborative Project Budget with Smartsheet "/>
    <hyperlink ref="M64" r:id="rId12" display="Or Click Here to Create a Collaborative Project Budget with Smartsheet "/>
    <hyperlink ref="N64" r:id="rId13" display="Or Click Here to Create a Collaborative Project Budget with Smartsheet "/>
    <hyperlink ref="O64" r:id="rId14" display="Or Click Here to Create a Collaborative Project Budget with Smartsheet "/>
    <hyperlink ref="P64" r:id="rId15" display="Or Click Here to Create a Collaborative Project Budget with Smartsheet "/>
    <hyperlink ref="B269" r:id="rId16" display="https://www.smartsheet.com/try-it?trp=8531&amp;utm_source=integrated+content&amp;utm_campaign=excel+construction+project+management+templates&amp;utm_medium=construction+budget+excel+template"/>
    <hyperlink ref="C269" r:id="rId17" display="https://www.smartsheet.com/try-it?trp=8531&amp;utm_source=integrated+content&amp;utm_campaign=excel+construction+project+management+templates&amp;utm_medium=construction+budget+excel+template"/>
    <hyperlink ref="D269" r:id="rId18" display="https://www.smartsheet.com/try-it?trp=8531&amp;utm_source=integrated+content&amp;utm_campaign=excel+construction+project+management+templates&amp;utm_medium=construction+budget+excel+template"/>
    <hyperlink ref="E269" r:id="rId19" display="https://www.smartsheet.com/try-it?trp=8531&amp;utm_source=integrated+content&amp;utm_campaign=excel+construction+project+management+templates&amp;utm_medium=construction+budget+excel+template"/>
    <hyperlink ref="F269" r:id="rId20" display="https://www.smartsheet.com/try-it?trp=8531&amp;utm_source=integrated+content&amp;utm_campaign=excel+construction+project+management+templates&amp;utm_medium=construction+budget+excel+template"/>
    <hyperlink ref="G269" r:id="rId21" display="https://www.smartsheet.com/try-it?trp=8531&amp;utm_source=integrated+content&amp;utm_campaign=excel+construction+project+management+templates&amp;utm_medium=construction+budget+excel+template"/>
    <hyperlink ref="H269" r:id="rId22" display="https://www.smartsheet.com/try-it?trp=8531&amp;utm_source=integrated+content&amp;utm_campaign=excel+construction+project+management+templates&amp;utm_medium=construction+budget+excel+template"/>
    <hyperlink ref="I269" r:id="rId23" display="https://www.smartsheet.com/try-it?trp=8531&amp;utm_source=integrated+content&amp;utm_campaign=excel+construction+project+management+templates&amp;utm_medium=construction+budget+excel+template"/>
    <hyperlink ref="J269" r:id="rId24" display="https://www.smartsheet.com/try-it?trp=8531&amp;utm_source=integrated+content&amp;utm_campaign=excel+construction+project+management+templates&amp;utm_medium=construction+budget+excel+template"/>
    <hyperlink ref="K269" r:id="rId25" display="https://www.smartsheet.com/try-it?trp=8531&amp;utm_source=integrated+content&amp;utm_campaign=excel+construction+project+management+templates&amp;utm_medium=construction+budget+excel+template"/>
    <hyperlink ref="L269" r:id="rId26" display="https://www.smartsheet.com/try-it?trp=8531&amp;utm_source=integrated+content&amp;utm_campaign=excel+construction+project+management+templates&amp;utm_medium=construction+budget+excel+template"/>
    <hyperlink ref="B270" r:id="rId27" display="https://www.smartsheet.com/try-it?trp=8531&amp;utm_source=integrated+content&amp;utm_campaign=excel+construction+project+management+templates&amp;utm_medium=construction+budget+excel+template"/>
    <hyperlink ref="C270" r:id="rId28" display="https://www.smartsheet.com/try-it?trp=8531&amp;utm_source=integrated+content&amp;utm_campaign=excel+construction+project+management+templates&amp;utm_medium=construction+budget+excel+template"/>
    <hyperlink ref="D270" r:id="rId29" display="https://www.smartsheet.com/try-it?trp=8531&amp;utm_source=integrated+content&amp;utm_campaign=excel+construction+project+management+templates&amp;utm_medium=construction+budget+excel+template"/>
    <hyperlink ref="E270" r:id="rId30" display="https://www.smartsheet.com/try-it?trp=8531&amp;utm_source=integrated+content&amp;utm_campaign=excel+construction+project+management+templates&amp;utm_medium=construction+budget+excel+template"/>
    <hyperlink ref="F270" r:id="rId31" display="https://www.smartsheet.com/try-it?trp=8531&amp;utm_source=integrated+content&amp;utm_campaign=excel+construction+project+management+templates&amp;utm_medium=construction+budget+excel+template"/>
    <hyperlink ref="G270" r:id="rId32" display="https://www.smartsheet.com/try-it?trp=8531&amp;utm_source=integrated+content&amp;utm_campaign=excel+construction+project+management+templates&amp;utm_medium=construction+budget+excel+template"/>
    <hyperlink ref="H270" r:id="rId33" display="https://www.smartsheet.com/try-it?trp=8531&amp;utm_source=integrated+content&amp;utm_campaign=excel+construction+project+management+templates&amp;utm_medium=construction+budget+excel+template"/>
    <hyperlink ref="I270" r:id="rId34" display="https://www.smartsheet.com/try-it?trp=8531&amp;utm_source=integrated+content&amp;utm_campaign=excel+construction+project+management+templates&amp;utm_medium=construction+budget+excel+template"/>
    <hyperlink ref="J270" r:id="rId35" display="https://www.smartsheet.com/try-it?trp=8531&amp;utm_source=integrated+content&amp;utm_campaign=excel+construction+project+management+templates&amp;utm_medium=construction+budget+excel+template"/>
    <hyperlink ref="K270" r:id="rId36" display="https://www.smartsheet.com/try-it?trp=8531&amp;utm_source=integrated+content&amp;utm_campaign=excel+construction+project+management+templates&amp;utm_medium=construction+budget+excel+template"/>
    <hyperlink ref="L270" r:id="rId37" display="https://www.smartsheet.com/try-it?trp=8531&amp;utm_source=integrated+content&amp;utm_campaign=excel+construction+project+management+templates&amp;utm_medium=construction+budget+excel+template"/>
    <hyperlink ref="B271" r:id="rId38" display="https://www.smartsheet.com/try-it?trp=8531&amp;utm_source=integrated+content&amp;utm_campaign=excel+construction+project+management+templates&amp;utm_medium=construction+budget+excel+template"/>
    <hyperlink ref="C271" r:id="rId39" display="https://www.smartsheet.com/try-it?trp=8531&amp;utm_source=integrated+content&amp;utm_campaign=excel+construction+project+management+templates&amp;utm_medium=construction+budget+excel+template"/>
    <hyperlink ref="D271" r:id="rId40" display="https://www.smartsheet.com/try-it?trp=8531&amp;utm_source=integrated+content&amp;utm_campaign=excel+construction+project+management+templates&amp;utm_medium=construction+budget+excel+template"/>
    <hyperlink ref="E271" r:id="rId41" display="https://www.smartsheet.com/try-it?trp=8531&amp;utm_source=integrated+content&amp;utm_campaign=excel+construction+project+management+templates&amp;utm_medium=construction+budget+excel+template"/>
    <hyperlink ref="F271" r:id="rId42" display="https://www.smartsheet.com/try-it?trp=8531&amp;utm_source=integrated+content&amp;utm_campaign=excel+construction+project+management+templates&amp;utm_medium=construction+budget+excel+template"/>
    <hyperlink ref="G271" r:id="rId43" display="https://www.smartsheet.com/try-it?trp=8531&amp;utm_source=integrated+content&amp;utm_campaign=excel+construction+project+management+templates&amp;utm_medium=construction+budget+excel+template"/>
    <hyperlink ref="H271" r:id="rId44" display="https://www.smartsheet.com/try-it?trp=8531&amp;utm_source=integrated+content&amp;utm_campaign=excel+construction+project+management+templates&amp;utm_medium=construction+budget+excel+template"/>
    <hyperlink ref="I271" r:id="rId45" display="https://www.smartsheet.com/try-it?trp=8531&amp;utm_source=integrated+content&amp;utm_campaign=excel+construction+project+management+templates&amp;utm_medium=construction+budget+excel+template"/>
    <hyperlink ref="J271" r:id="rId46" display="https://www.smartsheet.com/try-it?trp=8531&amp;utm_source=integrated+content&amp;utm_campaign=excel+construction+project+management+templates&amp;utm_medium=construction+budget+excel+template"/>
    <hyperlink ref="K271" r:id="rId47" display="https://www.smartsheet.com/try-it?trp=8531&amp;utm_source=integrated+content&amp;utm_campaign=excel+construction+project+management+templates&amp;utm_medium=construction+budget+excel+template"/>
    <hyperlink ref="L271" r:id="rId48" display="https://www.smartsheet.com/try-it?trp=8531&amp;utm_source=integrated+content&amp;utm_campaign=excel+construction+project+management+templates&amp;utm_medium=construction+budget+excel+template"/>
  </hyperlinks>
  <printOptions horizontalCentered="1"/>
  <pageMargins left="0.25" right="0.25" top="0.75" bottom="0.75" header="0.3" footer="0.3"/>
  <pageSetup scale="80" orientation="landscape" horizontalDpi="4294967292" verticalDpi="4294967292" r:id="rId49"/>
</worksheet>
</file>

<file path=xl/worksheets/sheet2.xml><?xml version="1.0" encoding="utf-8"?>
<worksheet xmlns="http://schemas.openxmlformats.org/spreadsheetml/2006/main" xmlns:r="http://schemas.openxmlformats.org/officeDocument/2006/relationships">
  <dimension ref="A1:AI347"/>
  <sheetViews>
    <sheetView workbookViewId="0">
      <selection activeCell="X50" sqref="X50"/>
    </sheetView>
  </sheetViews>
  <sheetFormatPr defaultColWidth="10.625" defaultRowHeight="15.75"/>
  <cols>
    <col min="1" max="1" width="34.125" customWidth="1"/>
    <col min="3" max="3" width="16.5" customWidth="1"/>
    <col min="4" max="4" width="29.375" customWidth="1"/>
    <col min="5" max="5" width="14" customWidth="1"/>
    <col min="6" max="6" width="14.875" customWidth="1"/>
    <col min="7" max="7" width="17.625" style="15" customWidth="1"/>
  </cols>
  <sheetData>
    <row r="1" spans="1:35"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c r="A3" s="1"/>
      <c r="B3" s="1"/>
      <c r="C3" s="1"/>
      <c r="D3" s="1"/>
      <c r="E3" s="4"/>
      <c r="F3" s="4"/>
      <c r="G3" s="4"/>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1">
      <c r="A4" s="5" t="s">
        <v>229</v>
      </c>
      <c r="B4" s="6"/>
      <c r="C4" s="6"/>
      <c r="D4" s="1"/>
      <c r="E4" s="4"/>
      <c r="F4" s="4"/>
      <c r="G4" s="4"/>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c r="A5" s="6" t="s">
        <v>230</v>
      </c>
      <c r="B5" s="21">
        <v>2000</v>
      </c>
      <c r="C5" s="21"/>
      <c r="D5" s="1"/>
      <c r="E5" s="4"/>
      <c r="F5" s="4"/>
      <c r="G5" s="4"/>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c r="A6" s="6" t="s">
        <v>231</v>
      </c>
      <c r="B6" s="21">
        <v>10000</v>
      </c>
      <c r="C6" s="21"/>
      <c r="D6" s="1"/>
      <c r="E6" s="4"/>
      <c r="F6" s="4"/>
      <c r="G6" s="4"/>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c r="A7" s="6" t="s">
        <v>232</v>
      </c>
      <c r="B7" s="21">
        <f>SUM(B5:C6)</f>
        <v>12000</v>
      </c>
      <c r="C7" s="21"/>
      <c r="D7" s="1"/>
      <c r="E7" s="4"/>
      <c r="F7" s="4"/>
      <c r="G7" s="4"/>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c r="A8" s="6" t="s">
        <v>233</v>
      </c>
      <c r="B8" s="21">
        <f>SUM(F14:F42)</f>
        <v>337.56</v>
      </c>
      <c r="C8" s="21"/>
      <c r="D8" s="1"/>
      <c r="E8" s="4"/>
      <c r="F8" s="4"/>
      <c r="G8" s="4"/>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c r="A9" s="6" t="s">
        <v>234</v>
      </c>
      <c r="B9" s="18">
        <f>B7-B8</f>
        <v>11662.44</v>
      </c>
      <c r="C9" s="19"/>
      <c r="D9" s="1"/>
      <c r="E9" s="4"/>
      <c r="F9" s="4"/>
      <c r="G9" s="4"/>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c r="A10" s="1"/>
      <c r="B10" s="1"/>
      <c r="C10" s="1"/>
      <c r="D10" s="1"/>
      <c r="E10" s="4"/>
      <c r="F10" s="4"/>
      <c r="G10" s="4"/>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c r="A11" s="1"/>
      <c r="B11" s="1"/>
      <c r="C11" s="1"/>
      <c r="D11" s="1"/>
      <c r="E11" s="4"/>
      <c r="F11" s="4"/>
      <c r="G11" s="4"/>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c r="A12" s="1"/>
      <c r="B12" s="1"/>
      <c r="C12" s="1"/>
      <c r="D12" s="1"/>
      <c r="E12" s="4"/>
      <c r="F12" s="4"/>
      <c r="G12" s="4"/>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8.75">
      <c r="A13" s="2" t="s">
        <v>235</v>
      </c>
      <c r="B13" s="2" t="s">
        <v>236</v>
      </c>
      <c r="C13" s="2" t="s">
        <v>12</v>
      </c>
      <c r="D13" s="2" t="s">
        <v>237</v>
      </c>
      <c r="E13" s="2" t="s">
        <v>1</v>
      </c>
      <c r="F13" s="2" t="s">
        <v>238</v>
      </c>
      <c r="G13" s="7" t="s">
        <v>239</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c r="A14" s="8" t="s">
        <v>240</v>
      </c>
      <c r="B14" s="9">
        <v>42264</v>
      </c>
      <c r="C14" s="8" t="s">
        <v>241</v>
      </c>
      <c r="D14" s="10" t="s">
        <v>242</v>
      </c>
      <c r="E14" s="11">
        <v>600</v>
      </c>
      <c r="F14" s="12"/>
      <c r="G14" s="13">
        <f t="shared" ref="G14:G42" ca="1" si="0">IF(ISERROR(OFFSET(G14,-1,0,1,1)+E14-F14),E14-F14,OFFSET(G14,-1,0,1,1)+E14-F14)</f>
        <v>600</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c r="A15" s="8" t="s">
        <v>243</v>
      </c>
      <c r="B15" s="9">
        <v>42264</v>
      </c>
      <c r="C15" s="8" t="s">
        <v>241</v>
      </c>
      <c r="D15" s="10"/>
      <c r="E15" s="8"/>
      <c r="F15" s="12">
        <v>37.56</v>
      </c>
      <c r="G15" s="13">
        <f t="shared" ca="1" si="0"/>
        <v>562.44000000000005</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c r="A16" s="8" t="s">
        <v>244</v>
      </c>
      <c r="B16" s="8"/>
      <c r="C16" s="8" t="s">
        <v>241</v>
      </c>
      <c r="D16" s="10"/>
      <c r="E16" s="8"/>
      <c r="F16" s="12"/>
      <c r="G16" s="13">
        <f t="shared" ca="1" si="0"/>
        <v>562.44000000000005</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c r="A17" s="8" t="s">
        <v>245</v>
      </c>
      <c r="B17" s="8"/>
      <c r="C17" s="8" t="s">
        <v>246</v>
      </c>
      <c r="D17" s="10"/>
      <c r="E17" s="8"/>
      <c r="F17" s="12">
        <v>300</v>
      </c>
      <c r="G17" s="13">
        <f t="shared" ca="1" si="0"/>
        <v>262.44000000000005</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c r="A18" s="8"/>
      <c r="B18" s="8"/>
      <c r="C18" s="8"/>
      <c r="D18" s="10"/>
      <c r="E18" s="8"/>
      <c r="F18" s="12"/>
      <c r="G18" s="13">
        <f t="shared" ca="1" si="0"/>
        <v>262.44000000000005</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c r="A19" s="8"/>
      <c r="B19" s="8"/>
      <c r="C19" s="8"/>
      <c r="D19" s="10"/>
      <c r="E19" s="8"/>
      <c r="F19" s="12"/>
      <c r="G19" s="13">
        <f t="shared" ca="1" si="0"/>
        <v>262.44000000000005</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c r="A20" s="8"/>
      <c r="B20" s="8"/>
      <c r="C20" s="8"/>
      <c r="D20" s="10"/>
      <c r="E20" s="8"/>
      <c r="F20" s="12"/>
      <c r="G20" s="13">
        <f t="shared" ca="1" si="0"/>
        <v>262.44000000000005</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c r="A21" s="8"/>
      <c r="B21" s="8"/>
      <c r="C21" s="8"/>
      <c r="D21" s="10"/>
      <c r="E21" s="8"/>
      <c r="F21" s="12"/>
      <c r="G21" s="13">
        <f t="shared" ca="1" si="0"/>
        <v>262.44000000000005</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c r="A22" s="8"/>
      <c r="B22" s="8"/>
      <c r="C22" s="8"/>
      <c r="D22" s="10"/>
      <c r="E22" s="8"/>
      <c r="F22" s="12"/>
      <c r="G22" s="13">
        <f t="shared" ca="1" si="0"/>
        <v>262.44000000000005</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c r="A23" s="8"/>
      <c r="B23" s="8"/>
      <c r="C23" s="8"/>
      <c r="D23" s="10"/>
      <c r="E23" s="8"/>
      <c r="F23" s="12"/>
      <c r="G23" s="13">
        <f t="shared" ca="1" si="0"/>
        <v>262.44000000000005</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c r="A24" s="8"/>
      <c r="B24" s="8"/>
      <c r="C24" s="8"/>
      <c r="D24" s="10"/>
      <c r="E24" s="8"/>
      <c r="F24" s="12"/>
      <c r="G24" s="13">
        <f t="shared" ca="1" si="0"/>
        <v>262.44000000000005</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c r="A25" s="8"/>
      <c r="B25" s="8"/>
      <c r="C25" s="8"/>
      <c r="D25" s="10"/>
      <c r="E25" s="8"/>
      <c r="F25" s="12"/>
      <c r="G25" s="13">
        <f t="shared" ca="1" si="0"/>
        <v>262.44000000000005</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c r="A26" s="8"/>
      <c r="B26" s="8"/>
      <c r="C26" s="8"/>
      <c r="D26" s="10"/>
      <c r="E26" s="8"/>
      <c r="F26" s="12"/>
      <c r="G26" s="13">
        <f t="shared" ca="1" si="0"/>
        <v>262.44000000000005</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c r="A27" s="8"/>
      <c r="B27" s="8"/>
      <c r="C27" s="8"/>
      <c r="D27" s="10"/>
      <c r="E27" s="8"/>
      <c r="F27" s="12"/>
      <c r="G27" s="13">
        <f t="shared" ca="1" si="0"/>
        <v>262.44000000000005</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c r="A28" s="8"/>
      <c r="B28" s="8"/>
      <c r="C28" s="8"/>
      <c r="D28" s="10"/>
      <c r="E28" s="8"/>
      <c r="F28" s="12"/>
      <c r="G28" s="13">
        <f t="shared" ca="1" si="0"/>
        <v>262.44000000000005</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c r="A29" s="8"/>
      <c r="B29" s="8"/>
      <c r="C29" s="8"/>
      <c r="D29" s="10"/>
      <c r="E29" s="8"/>
      <c r="F29" s="12"/>
      <c r="G29" s="13">
        <f t="shared" ca="1" si="0"/>
        <v>262.44000000000005</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c r="A30" s="8"/>
      <c r="B30" s="8"/>
      <c r="C30" s="8"/>
      <c r="D30" s="10"/>
      <c r="E30" s="8"/>
      <c r="F30" s="12"/>
      <c r="G30" s="13">
        <f t="shared" ca="1" si="0"/>
        <v>262.44000000000005</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c r="A31" s="8"/>
      <c r="B31" s="8"/>
      <c r="C31" s="8"/>
      <c r="D31" s="10"/>
      <c r="E31" s="8"/>
      <c r="F31" s="12"/>
      <c r="G31" s="13">
        <f t="shared" ca="1" si="0"/>
        <v>262.44000000000005</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c r="A32" s="8"/>
      <c r="B32" s="8"/>
      <c r="C32" s="8"/>
      <c r="D32" s="10"/>
      <c r="E32" s="8"/>
      <c r="F32" s="12"/>
      <c r="G32" s="13">
        <f t="shared" ca="1" si="0"/>
        <v>262.44000000000005</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c r="A33" s="8"/>
      <c r="B33" s="8"/>
      <c r="C33" s="8"/>
      <c r="D33" s="10"/>
      <c r="E33" s="8"/>
      <c r="F33" s="12"/>
      <c r="G33" s="13">
        <f t="shared" ca="1" si="0"/>
        <v>262.44000000000005</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c r="A34" s="8"/>
      <c r="B34" s="8"/>
      <c r="C34" s="8"/>
      <c r="D34" s="10"/>
      <c r="E34" s="8"/>
      <c r="F34" s="12"/>
      <c r="G34" s="13">
        <f t="shared" ca="1" si="0"/>
        <v>262.44000000000005</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c r="A35" s="8"/>
      <c r="B35" s="8"/>
      <c r="C35" s="8"/>
      <c r="D35" s="10"/>
      <c r="E35" s="8"/>
      <c r="F35" s="12"/>
      <c r="G35" s="13">
        <f t="shared" ca="1" si="0"/>
        <v>262.44000000000005</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c r="A36" s="8"/>
      <c r="B36" s="8"/>
      <c r="C36" s="8"/>
      <c r="D36" s="10"/>
      <c r="E36" s="8"/>
      <c r="F36" s="12"/>
      <c r="G36" s="13">
        <f t="shared" ca="1" si="0"/>
        <v>262.44000000000005</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c r="A37" s="8"/>
      <c r="B37" s="8"/>
      <c r="C37" s="8"/>
      <c r="D37" s="10"/>
      <c r="E37" s="8"/>
      <c r="F37" s="12"/>
      <c r="G37" s="13">
        <f t="shared" ca="1" si="0"/>
        <v>262.44000000000005</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c r="A38" s="8"/>
      <c r="B38" s="8"/>
      <c r="C38" s="8"/>
      <c r="D38" s="10"/>
      <c r="E38" s="8"/>
      <c r="F38" s="12"/>
      <c r="G38" s="13">
        <f t="shared" ca="1" si="0"/>
        <v>262.44000000000005</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c r="A39" s="8"/>
      <c r="B39" s="8"/>
      <c r="C39" s="8"/>
      <c r="D39" s="10"/>
      <c r="E39" s="8"/>
      <c r="F39" s="12"/>
      <c r="G39" s="13">
        <f t="shared" ca="1" si="0"/>
        <v>262.44000000000005</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c r="A40" s="8"/>
      <c r="B40" s="8"/>
      <c r="C40" s="8"/>
      <c r="D40" s="10"/>
      <c r="E40" s="8"/>
      <c r="F40" s="12"/>
      <c r="G40" s="13">
        <f t="shared" ca="1" si="0"/>
        <v>262.44000000000005</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c r="A41" s="8"/>
      <c r="B41" s="8"/>
      <c r="C41" s="8"/>
      <c r="D41" s="10"/>
      <c r="E41" s="8"/>
      <c r="F41" s="12"/>
      <c r="G41" s="13">
        <f t="shared" ca="1" si="0"/>
        <v>262.44000000000005</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c r="A42" s="8"/>
      <c r="B42" s="8"/>
      <c r="C42" s="8"/>
      <c r="D42" s="10"/>
      <c r="E42" s="8"/>
      <c r="F42" s="12"/>
      <c r="G42" s="13">
        <f t="shared" ca="1" si="0"/>
        <v>262.44000000000005</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c r="A43" s="1"/>
      <c r="B43" s="1"/>
      <c r="C43" s="1"/>
      <c r="D43" s="14"/>
      <c r="E43" s="1"/>
      <c r="F43" s="1"/>
      <c r="G43" s="3"/>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c r="A44" s="20"/>
      <c r="B44" s="20"/>
      <c r="C44" s="20"/>
      <c r="D44" s="20"/>
      <c r="E44" s="20"/>
      <c r="F44" s="20"/>
      <c r="G44" s="20"/>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c r="A45" s="20"/>
      <c r="B45" s="20"/>
      <c r="C45" s="20"/>
      <c r="D45" s="20"/>
      <c r="E45" s="20"/>
      <c r="F45" s="20"/>
      <c r="G45" s="20"/>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c r="A46" s="20"/>
      <c r="B46" s="20"/>
      <c r="C46" s="20"/>
      <c r="D46" s="20"/>
      <c r="E46" s="20"/>
      <c r="F46" s="20"/>
      <c r="G46" s="20"/>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c r="A47" s="1"/>
      <c r="B47" s="1"/>
      <c r="C47" s="1"/>
      <c r="D47" s="1"/>
      <c r="E47" s="1"/>
      <c r="F47" s="1"/>
      <c r="G47" s="3"/>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c r="A48" s="1"/>
      <c r="B48" s="1"/>
      <c r="C48" s="1"/>
      <c r="D48" s="1"/>
      <c r="E48" s="1"/>
      <c r="F48" s="1"/>
      <c r="G48" s="3"/>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c r="A49" s="1"/>
      <c r="B49" s="1"/>
      <c r="C49" s="1"/>
      <c r="D49" s="1"/>
      <c r="E49" s="1"/>
      <c r="F49" s="1"/>
      <c r="G49" s="3"/>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c r="A50" s="1"/>
      <c r="B50" s="1"/>
      <c r="C50" s="1"/>
      <c r="D50" s="1"/>
      <c r="E50" s="1"/>
      <c r="F50" s="1"/>
      <c r="G50" s="3"/>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c r="A51" s="1"/>
      <c r="B51" s="1"/>
      <c r="C51" s="1"/>
      <c r="D51" s="1"/>
      <c r="E51" s="1"/>
      <c r="F51" s="1"/>
      <c r="G51" s="3"/>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c r="A52" s="1"/>
      <c r="B52" s="1"/>
      <c r="C52" s="1"/>
      <c r="D52" s="1"/>
      <c r="E52" s="1"/>
      <c r="F52" s="1"/>
      <c r="G52" s="3"/>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c r="A53" s="1"/>
      <c r="B53" s="1"/>
      <c r="C53" s="1"/>
      <c r="D53" s="1"/>
      <c r="E53" s="1"/>
      <c r="F53" s="1"/>
      <c r="G53" s="3"/>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c r="A54" s="1"/>
      <c r="B54" s="1"/>
      <c r="C54" s="1"/>
      <c r="D54" s="1"/>
      <c r="E54" s="1"/>
      <c r="F54" s="1"/>
      <c r="G54" s="3"/>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c r="A55" s="1"/>
      <c r="B55" s="1"/>
      <c r="C55" s="1"/>
      <c r="D55" s="1"/>
      <c r="E55" s="1"/>
      <c r="F55" s="1"/>
      <c r="G55" s="3"/>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c r="A56" s="1"/>
      <c r="B56" s="1"/>
      <c r="C56" s="1"/>
      <c r="D56" s="1"/>
      <c r="E56" s="1"/>
      <c r="F56" s="1"/>
      <c r="G56" s="3"/>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c r="A57" s="1"/>
      <c r="B57" s="1"/>
      <c r="C57" s="1"/>
      <c r="D57" s="1"/>
      <c r="E57" s="1"/>
      <c r="F57" s="1"/>
      <c r="G57" s="3"/>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c r="A58" s="1"/>
      <c r="B58" s="1"/>
      <c r="C58" s="1"/>
      <c r="D58" s="1"/>
      <c r="E58" s="1"/>
      <c r="F58" s="1"/>
      <c r="G58" s="3"/>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sheetData>
  <autoFilter ref="A13:G15"/>
  <mergeCells count="6">
    <mergeCell ref="B9:C9"/>
    <mergeCell ref="A44:G46"/>
    <mergeCell ref="B5:C5"/>
    <mergeCell ref="B6:C6"/>
    <mergeCell ref="B7:C7"/>
    <mergeCell ref="B8:C8"/>
  </mergeCells>
  <conditionalFormatting sqref="G14:G42">
    <cfRule type="dataBar" priority="1">
      <dataBar>
        <cfvo type="min" val="0"/>
        <cfvo type="max" val="0"/>
        <color rgb="FFFFB628"/>
      </dataBar>
      <extLst>
        <ext xmlns:x14="http://schemas.microsoft.com/office/spreadsheetml/2009/9/main" uri="{B025F937-C7B1-47D3-B67F-A62EFF666E3E}">
          <x14:id>{DC15B622-3F96-274E-B043-57FDD91135EB}</x14:id>
        </ext>
      </extLst>
    </cfRule>
  </conditionalFormatting>
  <pageMargins left="0.75" right="0.75" top="1" bottom="1" header="0.5" footer="0.5"/>
  <pageSetup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dataBar" id="{DC15B622-3F96-274E-B043-57FDD91135EB}">
            <x14:dataBar minLength="0" maxLength="100" gradient="0">
              <x14:cfvo type="autoMin"/>
              <x14:cfvo type="autoMax"/>
              <x14:negativeFillColor rgb="FFFF0000"/>
              <x14:axisColor rgb="FF000000"/>
            </x14:dataBar>
          </x14:cfRule>
          <xm:sqref>G14:G42</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tabColor theme="1"/>
  </sheetPr>
  <dimension ref="B2"/>
  <sheetViews>
    <sheetView showGridLines="0" workbookViewId="0">
      <selection activeCell="W88" sqref="W88"/>
    </sheetView>
  </sheetViews>
  <sheetFormatPr defaultColWidth="10.875" defaultRowHeight="15"/>
  <cols>
    <col min="1" max="1" width="3.375" style="17" customWidth="1"/>
    <col min="2" max="2" width="88.375" style="17" customWidth="1"/>
    <col min="3" max="16384" width="10.875" style="17"/>
  </cols>
  <sheetData>
    <row r="2" spans="2:2" ht="90">
      <c r="B2" s="16" t="s">
        <v>247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vt:lpstr>
      <vt:lpstr>Transaction History</vt:lpstr>
      <vt:lpstr>-Disclaimer-</vt:lpstr>
    </vt:vector>
  </TitlesOfParts>
  <Company>Smartsheet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user</cp:lastModifiedBy>
  <cp:lastPrinted>2025-10-01T08:03:58Z</cp:lastPrinted>
  <dcterms:created xsi:type="dcterms:W3CDTF">2015-10-13T21:42:08Z</dcterms:created>
  <dcterms:modified xsi:type="dcterms:W3CDTF">2025-10-01T08:03:58Z</dcterms:modified>
</cp:coreProperties>
</file>